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utritionManager\Desktop\ЕЖЕДНЕВ. меню\"/>
    </mc:Choice>
  </mc:AlternateContent>
  <xr:revisionPtr revIDLastSave="0" documentId="13_ncr:1_{D224B11F-1006-467A-B305-DC904468B4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1" i="1" l="1"/>
  <c r="A171" i="1"/>
  <c r="J170" i="1"/>
  <c r="I170" i="1"/>
  <c r="H170" i="1"/>
  <c r="G170" i="1"/>
  <c r="F170" i="1"/>
  <c r="J162" i="1"/>
  <c r="I162" i="1"/>
  <c r="H162" i="1"/>
  <c r="G162" i="1"/>
  <c r="F162" i="1"/>
  <c r="B155" i="1"/>
  <c r="A155" i="1"/>
  <c r="J154" i="1"/>
  <c r="I154" i="1"/>
  <c r="H154" i="1"/>
  <c r="G154" i="1"/>
  <c r="F154" i="1"/>
  <c r="J146" i="1"/>
  <c r="I146" i="1"/>
  <c r="H146" i="1"/>
  <c r="G146" i="1"/>
  <c r="F146" i="1"/>
  <c r="B139" i="1"/>
  <c r="A139" i="1"/>
  <c r="J138" i="1"/>
  <c r="I138" i="1"/>
  <c r="H138" i="1"/>
  <c r="G138" i="1"/>
  <c r="F138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3" i="1"/>
  <c r="A113" i="1"/>
  <c r="J112" i="1"/>
  <c r="I112" i="1"/>
  <c r="H112" i="1"/>
  <c r="G112" i="1"/>
  <c r="F112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7" i="1"/>
  <c r="A87" i="1"/>
  <c r="J86" i="1"/>
  <c r="I86" i="1"/>
  <c r="H86" i="1"/>
  <c r="G86" i="1"/>
  <c r="F86" i="1"/>
  <c r="J78" i="1"/>
  <c r="I78" i="1"/>
  <c r="H78" i="1"/>
  <c r="G78" i="1"/>
  <c r="F78" i="1"/>
  <c r="B72" i="1"/>
  <c r="A72" i="1"/>
  <c r="J71" i="1"/>
  <c r="I71" i="1"/>
  <c r="H71" i="1"/>
  <c r="G71" i="1"/>
  <c r="F71" i="1"/>
  <c r="J64" i="1"/>
  <c r="I64" i="1"/>
  <c r="H64" i="1"/>
  <c r="G64" i="1"/>
  <c r="F64" i="1"/>
  <c r="B57" i="1"/>
  <c r="A57" i="1"/>
  <c r="J56" i="1"/>
  <c r="I56" i="1"/>
  <c r="H56" i="1"/>
  <c r="G56" i="1"/>
  <c r="F56" i="1"/>
  <c r="J47" i="1"/>
  <c r="I47" i="1"/>
  <c r="H47" i="1"/>
  <c r="G47" i="1"/>
  <c r="F47" i="1"/>
  <c r="B38" i="1"/>
  <c r="A38" i="1"/>
  <c r="J37" i="1"/>
  <c r="I37" i="1"/>
  <c r="H37" i="1"/>
  <c r="G37" i="1"/>
  <c r="F37" i="1"/>
  <c r="J29" i="1"/>
  <c r="I29" i="1"/>
  <c r="H29" i="1"/>
  <c r="G29" i="1"/>
  <c r="F29" i="1"/>
  <c r="B21" i="1"/>
  <c r="A21" i="1"/>
  <c r="J20" i="1"/>
  <c r="I20" i="1"/>
  <c r="H20" i="1"/>
  <c r="G20" i="1"/>
  <c r="F20" i="1"/>
  <c r="J12" i="1"/>
  <c r="I12" i="1"/>
  <c r="H12" i="1"/>
  <c r="G12" i="1"/>
  <c r="F12" i="1"/>
  <c r="F21" i="1" l="1"/>
  <c r="I121" i="1"/>
  <c r="F171" i="1"/>
  <c r="J171" i="1"/>
  <c r="I171" i="1"/>
  <c r="G171" i="1"/>
  <c r="H171" i="1"/>
  <c r="J155" i="1"/>
  <c r="I155" i="1"/>
  <c r="H155" i="1"/>
  <c r="G155" i="1"/>
  <c r="F155" i="1"/>
  <c r="I139" i="1"/>
  <c r="H139" i="1"/>
  <c r="G139" i="1"/>
  <c r="F139" i="1"/>
  <c r="J139" i="1"/>
  <c r="J121" i="1"/>
  <c r="G121" i="1"/>
  <c r="F121" i="1"/>
  <c r="H121" i="1"/>
  <c r="I104" i="1"/>
  <c r="J104" i="1"/>
  <c r="H104" i="1"/>
  <c r="G104" i="1"/>
  <c r="F104" i="1"/>
  <c r="G87" i="1"/>
  <c r="I87" i="1"/>
  <c r="H87" i="1"/>
  <c r="F87" i="1"/>
  <c r="J87" i="1"/>
  <c r="J72" i="1"/>
  <c r="I72" i="1"/>
  <c r="F72" i="1"/>
  <c r="H72" i="1"/>
  <c r="G72" i="1"/>
  <c r="I57" i="1"/>
  <c r="J57" i="1"/>
  <c r="H57" i="1"/>
  <c r="G57" i="1"/>
  <c r="F57" i="1"/>
  <c r="H38" i="1"/>
  <c r="G38" i="1"/>
  <c r="F38" i="1"/>
  <c r="J38" i="1"/>
  <c r="I38" i="1"/>
  <c r="J21" i="1"/>
  <c r="I21" i="1"/>
  <c r="H21" i="1"/>
  <c r="G21" i="1"/>
  <c r="F172" i="1" l="1"/>
  <c r="G172" i="1"/>
  <c r="H172" i="1"/>
  <c r="J172" i="1"/>
  <c r="I172" i="1"/>
</calcChain>
</file>

<file path=xl/sharedStrings.xml><?xml version="1.0" encoding="utf-8"?>
<sst xmlns="http://schemas.openxmlformats.org/spreadsheetml/2006/main" count="431" uniqueCount="126">
  <si>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</si>
  <si>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</si>
  <si>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</si>
  <si>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</si>
  <si>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</si>
  <si>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</si>
  <si>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</si>
  <si>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</si>
  <si>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</si>
  <si>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</si>
  <si>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</si>
  <si>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</si>
  <si>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</si>
  <si>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</si>
  <si>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</si>
  <si>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</si>
  <si>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</si>
  <si>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</si>
  <si>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</si>
  <si>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</si>
  <si>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</si>
  <si>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</si>
  <si>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</si>
  <si>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</si>
  <si>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</si>
  <si>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</si>
  <si>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</si>
  <si>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</si>
  <si>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</si>
  <si>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</si>
  <si>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</si>
  <si>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</si>
  <si>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</si>
  <si>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</si>
  <si>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</si>
  <si>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</si>
  <si>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</si>
  <si>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</si>
  <si>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</si>
  <si>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МАОУ Гимназия № 8</t>
  </si>
  <si>
    <t>Каша пшенная молочная вязкая с маслом сливочным</t>
  </si>
  <si>
    <t>200/10</t>
  </si>
  <si>
    <t>Какао с молоком</t>
  </si>
  <si>
    <t>Хлеб пшеничный витаминизированный</t>
  </si>
  <si>
    <t>пром.</t>
  </si>
  <si>
    <t>Яблоко свежее</t>
  </si>
  <si>
    <t>Рассольник Лениградский на мясном бульоне, со смет.</t>
  </si>
  <si>
    <t>250/10</t>
  </si>
  <si>
    <t>Филе цыплят, тушеное в сметанном соусе</t>
  </si>
  <si>
    <t>Напиток из брусники</t>
  </si>
  <si>
    <t>ТТК</t>
  </si>
  <si>
    <t>Хлеб ржаной</t>
  </si>
  <si>
    <t>Каша пшеничная молочная вязкая с маслом сливочным</t>
  </si>
  <si>
    <t>творог</t>
  </si>
  <si>
    <t>60/10</t>
  </si>
  <si>
    <t>50/50</t>
  </si>
  <si>
    <t>Помидор пикантный</t>
  </si>
  <si>
    <t>подгарнир</t>
  </si>
  <si>
    <t>200/15/7</t>
  </si>
  <si>
    <t>Чай с сахаром, лимоном</t>
  </si>
  <si>
    <t>бутерброд</t>
  </si>
  <si>
    <t>десерт</t>
  </si>
  <si>
    <t>Мёд (индивид. упаковка)</t>
  </si>
  <si>
    <t>Рыба, запеченная под молочным соусом с сыром</t>
  </si>
  <si>
    <t>Пюре картофельное</t>
  </si>
  <si>
    <t>Компот из кураги</t>
  </si>
  <si>
    <t>Омлет натуральный с маслом сливочным</t>
  </si>
  <si>
    <t>150/5</t>
  </si>
  <si>
    <t>Каша "Дружба" молочная с маслом сливочным</t>
  </si>
  <si>
    <t>Чай с сахаром</t>
  </si>
  <si>
    <t>200/15</t>
  </si>
  <si>
    <t>Каша геркулесовая молочная с маслом сливочным</t>
  </si>
  <si>
    <t>Каша кукурузная молочная с маслом сливочным</t>
  </si>
  <si>
    <t>Каша пшенная молочная с маслом сливочным</t>
  </si>
  <si>
    <t>100/50</t>
  </si>
  <si>
    <t>Каша рисовая молочная с маслом сливочным</t>
  </si>
  <si>
    <t>Запеканка из творога со сгущенным молоком</t>
  </si>
  <si>
    <t>Рыба, запеченная с овощами</t>
  </si>
  <si>
    <t>Напиток из плодов шиповника</t>
  </si>
  <si>
    <t>Кофейный напиток с молоком</t>
  </si>
  <si>
    <t>Макаронные изделия, отварные</t>
  </si>
  <si>
    <t>25/10</t>
  </si>
  <si>
    <t>Батон с сыром</t>
  </si>
  <si>
    <t>25/10/10</t>
  </si>
  <si>
    <t>Батон с маслом, сыром</t>
  </si>
  <si>
    <t>Батон с маслом сливочным</t>
  </si>
  <si>
    <t>128-56</t>
  </si>
  <si>
    <t>298-56</t>
  </si>
  <si>
    <t>170-00</t>
  </si>
  <si>
    <t>2985-60</t>
  </si>
  <si>
    <t>Суп картофельный с рыбой (филе минтая)</t>
  </si>
  <si>
    <t>250/20</t>
  </si>
  <si>
    <t>60/50</t>
  </si>
  <si>
    <t>Рис, припущенный с куркумой, фасоль отварная</t>
  </si>
  <si>
    <t>Чай ягодный (с брусникой)</t>
  </si>
  <si>
    <t>Творожок "Наша Маша"</t>
  </si>
  <si>
    <t>Борщ с капустой, картофелем, сметаной</t>
  </si>
  <si>
    <t>Гуляш из говядины</t>
  </si>
  <si>
    <t>Напиток вишнёвый</t>
  </si>
  <si>
    <t>Макаронные изделия, отварные с сыром</t>
  </si>
  <si>
    <t>30/3</t>
  </si>
  <si>
    <t>Блины классические со сгущеным молоком</t>
  </si>
  <si>
    <t>10/20</t>
  </si>
  <si>
    <t>Йогурт</t>
  </si>
  <si>
    <t>Напиток с витаминами "Витошка"</t>
  </si>
  <si>
    <t>Джем фруктово-ягодный</t>
  </si>
  <si>
    <t>Суп картоф. с макаронными издел. на бульоне с курой</t>
  </si>
  <si>
    <t>Горошек зеленый (консерв.) отварной</t>
  </si>
  <si>
    <t>Щи из свежей капусты со сметаной</t>
  </si>
  <si>
    <t>Жаркое по-домашнему с говядиной</t>
  </si>
  <si>
    <t>200/50</t>
  </si>
  <si>
    <t>Фрикадельки из курицы с маслом сливочным</t>
  </si>
  <si>
    <t>Макароны с сыром</t>
  </si>
  <si>
    <t>Овощи свежие в нарезке</t>
  </si>
  <si>
    <t>Напиток фруктово-ягодный</t>
  </si>
  <si>
    <t>Свинина тушеная</t>
  </si>
  <si>
    <t>75/50</t>
  </si>
  <si>
    <t>Каша гречневая</t>
  </si>
  <si>
    <t>Суп-пюре из разных овощей с гренками</t>
  </si>
  <si>
    <t>Индейка тушеная</t>
  </si>
  <si>
    <t>Рис по-турецки с вермишелью</t>
  </si>
  <si>
    <t>Ёжики с рисом (говядина, свинина)</t>
  </si>
  <si>
    <t>Суп картофельный с горохом, гренками</t>
  </si>
  <si>
    <t xml:space="preserve">Бефстроганов из говядины </t>
  </si>
  <si>
    <t>Макаронные изделия отварные</t>
  </si>
  <si>
    <t>Швидко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</si>
</sst>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0" fillId="5" borderId="2" xfId="0" applyFill="1" applyBorder="1"/>
    <xf numFmtId="0" fontId="0" fillId="4" borderId="2" xfId="0" applyFill="1" applyBorder="1"/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/>
    </xf>
    <xf numFmtId="49" fontId="11" fillId="4" borderId="26" xfId="0" applyNumberFormat="1" applyFont="1" applyFill="1" applyBorder="1" applyAlignment="1">
      <alignment horizontal="center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2" fillId="0" borderId="27" xfId="0" applyFont="1" applyBorder="1" applyAlignment="1">
      <alignment horizontal="center" vertical="top" wrapText="1"/>
    </xf>
    <xf numFmtId="0" fontId="1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11" fillId="4" borderId="28" xfId="0" applyFont="1" applyFill="1" applyBorder="1" applyAlignment="1">
      <alignment horizontal="center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49" fontId="11" fillId="4" borderId="2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2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P28" sqref="P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38</v>
      </c>
      <c r="I1" s="60"/>
      <c r="J1" s="60"/>
      <c r="K1" s="60"/>
    </row>
    <row r="2" spans="1:12" ht="18" x14ac:dyDescent="0.2">
      <c r="A2" s="33" t="s">
        <v>6</v>
      </c>
      <c r="C2" s="2"/>
      <c r="G2" s="2" t="s">
        <v>18</v>
      </c>
      <c r="H2" s="60" t="s">
        <v>125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7" t="s">
        <v>9</v>
      </c>
      <c r="G3" s="2" t="s">
        <v>19</v>
      </c>
      <c r="H3" s="42">
        <v>1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67" t="s">
        <v>11</v>
      </c>
      <c r="L5" s="70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5" t="s">
        <v>40</v>
      </c>
      <c r="F6" s="36" t="s">
        <v>41</v>
      </c>
      <c r="G6" s="36">
        <v>8.07</v>
      </c>
      <c r="H6" s="36">
        <v>10.82</v>
      </c>
      <c r="I6" s="36">
        <v>37.89</v>
      </c>
      <c r="J6" s="36">
        <v>279.82</v>
      </c>
      <c r="K6" s="68">
        <v>257</v>
      </c>
      <c r="L6" s="71"/>
    </row>
    <row r="7" spans="1:12" ht="15" x14ac:dyDescent="0.25">
      <c r="A7" s="23"/>
      <c r="B7" s="15"/>
      <c r="C7" s="11"/>
      <c r="D7" s="49" t="s">
        <v>60</v>
      </c>
      <c r="E7" s="37" t="s">
        <v>84</v>
      </c>
      <c r="F7" s="48" t="s">
        <v>83</v>
      </c>
      <c r="G7" s="38">
        <v>4.51</v>
      </c>
      <c r="H7" s="38">
        <v>11.43</v>
      </c>
      <c r="I7" s="38">
        <v>13.14</v>
      </c>
      <c r="J7" s="38">
        <v>173.65</v>
      </c>
      <c r="K7" s="69">
        <v>3</v>
      </c>
      <c r="L7" s="72"/>
    </row>
    <row r="8" spans="1:12" ht="15" x14ac:dyDescent="0.25">
      <c r="A8" s="23"/>
      <c r="B8" s="15"/>
      <c r="C8" s="11"/>
      <c r="D8" s="7" t="s">
        <v>22</v>
      </c>
      <c r="E8" s="37" t="s">
        <v>42</v>
      </c>
      <c r="F8" s="38">
        <v>200</v>
      </c>
      <c r="G8" s="38">
        <v>3.94</v>
      </c>
      <c r="H8" s="38">
        <v>3.16</v>
      </c>
      <c r="I8" s="38">
        <v>21.39</v>
      </c>
      <c r="J8" s="38">
        <v>123.86</v>
      </c>
      <c r="K8" s="69">
        <v>642</v>
      </c>
      <c r="L8" s="71"/>
    </row>
    <row r="9" spans="1:12" ht="15" x14ac:dyDescent="0.25">
      <c r="A9" s="23"/>
      <c r="B9" s="15"/>
      <c r="C9" s="11"/>
      <c r="D9" s="7" t="s">
        <v>30</v>
      </c>
      <c r="E9" s="37" t="s">
        <v>43</v>
      </c>
      <c r="F9" s="38">
        <v>20</v>
      </c>
      <c r="G9" s="38">
        <v>1.29</v>
      </c>
      <c r="H9" s="38">
        <v>0.24</v>
      </c>
      <c r="I9" s="38">
        <v>8.17</v>
      </c>
      <c r="J9" s="38">
        <v>37.9</v>
      </c>
      <c r="K9" s="69" t="s">
        <v>44</v>
      </c>
      <c r="L9" s="71"/>
    </row>
    <row r="10" spans="1:12" ht="15" x14ac:dyDescent="0.25">
      <c r="A10" s="23"/>
      <c r="B10" s="15"/>
      <c r="C10" s="11"/>
      <c r="D10" s="7" t="s">
        <v>23</v>
      </c>
      <c r="E10" s="37" t="s">
        <v>45</v>
      </c>
      <c r="F10" s="38">
        <v>100</v>
      </c>
      <c r="G10" s="38">
        <v>0.38</v>
      </c>
      <c r="H10" s="38">
        <v>0.35</v>
      </c>
      <c r="I10" s="38">
        <v>10.56</v>
      </c>
      <c r="J10" s="38">
        <v>44.45</v>
      </c>
      <c r="K10" s="69"/>
      <c r="L10" s="71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69"/>
      <c r="L11" s="73"/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320</v>
      </c>
      <c r="G12" s="19">
        <f>SUM(G6:G11)</f>
        <v>18.189999999999998</v>
      </c>
      <c r="H12" s="19">
        <f>SUM(H6:H11)</f>
        <v>26</v>
      </c>
      <c r="I12" s="19">
        <f>SUM(I6:I11)</f>
        <v>91.15</v>
      </c>
      <c r="J12" s="19">
        <f>SUM(J6:J11)</f>
        <v>659.68000000000006</v>
      </c>
      <c r="K12" s="62"/>
      <c r="L12" s="74" t="s">
        <v>86</v>
      </c>
    </row>
    <row r="13" spans="1:12" ht="15" x14ac:dyDescent="0.25">
      <c r="A13" s="23">
        <v>1</v>
      </c>
      <c r="B13" s="15">
        <v>1</v>
      </c>
      <c r="C13" s="11" t="s">
        <v>24</v>
      </c>
      <c r="D13" s="7" t="s">
        <v>26</v>
      </c>
      <c r="E13" s="37" t="s">
        <v>90</v>
      </c>
      <c r="F13" s="38" t="s">
        <v>91</v>
      </c>
      <c r="G13" s="38">
        <v>3.3</v>
      </c>
      <c r="H13" s="38">
        <v>3.16</v>
      </c>
      <c r="I13" s="38">
        <v>18.87</v>
      </c>
      <c r="J13" s="38">
        <v>114.57</v>
      </c>
      <c r="K13" s="69">
        <v>131</v>
      </c>
      <c r="L13" s="71"/>
    </row>
    <row r="14" spans="1:12" ht="15" x14ac:dyDescent="0.25">
      <c r="A14" s="23"/>
      <c r="B14" s="15"/>
      <c r="C14" s="11"/>
      <c r="D14" s="7" t="s">
        <v>27</v>
      </c>
      <c r="E14" s="37" t="s">
        <v>48</v>
      </c>
      <c r="F14" s="38" t="s">
        <v>92</v>
      </c>
      <c r="G14" s="38">
        <v>10.84</v>
      </c>
      <c r="H14" s="38">
        <v>10.07</v>
      </c>
      <c r="I14" s="38">
        <v>5.35</v>
      </c>
      <c r="J14" s="38">
        <v>156.44</v>
      </c>
      <c r="K14" s="69">
        <v>493</v>
      </c>
      <c r="L14" s="71"/>
    </row>
    <row r="15" spans="1:12" ht="15" x14ac:dyDescent="0.25">
      <c r="A15" s="23"/>
      <c r="B15" s="15"/>
      <c r="C15" s="11"/>
      <c r="D15" s="7" t="s">
        <v>28</v>
      </c>
      <c r="E15" s="37" t="s">
        <v>93</v>
      </c>
      <c r="F15" s="38" t="s">
        <v>74</v>
      </c>
      <c r="G15" s="38">
        <v>8.5299999999999994</v>
      </c>
      <c r="H15" s="38">
        <v>5.56</v>
      </c>
      <c r="I15" s="38">
        <v>32.75</v>
      </c>
      <c r="J15" s="38">
        <v>300.25</v>
      </c>
      <c r="K15" s="69" t="s">
        <v>50</v>
      </c>
      <c r="L15" s="71"/>
    </row>
    <row r="16" spans="1:12" ht="15" x14ac:dyDescent="0.25">
      <c r="A16" s="23"/>
      <c r="B16" s="15"/>
      <c r="C16" s="11"/>
      <c r="D16" s="7" t="s">
        <v>29</v>
      </c>
      <c r="E16" s="37" t="s">
        <v>49</v>
      </c>
      <c r="F16" s="38">
        <v>200</v>
      </c>
      <c r="G16" s="38">
        <v>2.7</v>
      </c>
      <c r="H16" s="38">
        <v>2.5099999999999998</v>
      </c>
      <c r="I16" s="38">
        <v>39.25</v>
      </c>
      <c r="J16" s="38">
        <v>163.66</v>
      </c>
      <c r="K16" s="69" t="s">
        <v>50</v>
      </c>
      <c r="L16" s="71"/>
    </row>
    <row r="17" spans="1:12" ht="15" x14ac:dyDescent="0.25">
      <c r="A17" s="23"/>
      <c r="B17" s="15"/>
      <c r="C17" s="11"/>
      <c r="D17" s="7" t="s">
        <v>30</v>
      </c>
      <c r="E17" s="37" t="s">
        <v>43</v>
      </c>
      <c r="F17" s="38">
        <v>30</v>
      </c>
      <c r="G17" s="38">
        <v>2.23</v>
      </c>
      <c r="H17" s="38">
        <v>0.24</v>
      </c>
      <c r="I17" s="38">
        <v>15.23</v>
      </c>
      <c r="J17" s="38">
        <v>72.09</v>
      </c>
      <c r="K17" s="69" t="s">
        <v>44</v>
      </c>
      <c r="L17" s="71"/>
    </row>
    <row r="18" spans="1:12" ht="15" x14ac:dyDescent="0.25">
      <c r="A18" s="23"/>
      <c r="B18" s="15"/>
      <c r="C18" s="11"/>
      <c r="D18" s="7" t="s">
        <v>31</v>
      </c>
      <c r="E18" s="37" t="s">
        <v>51</v>
      </c>
      <c r="F18" s="38">
        <v>20</v>
      </c>
      <c r="G18" s="38">
        <v>1.29</v>
      </c>
      <c r="H18" s="38">
        <v>0.24</v>
      </c>
      <c r="I18" s="38">
        <v>8.17</v>
      </c>
      <c r="J18" s="38">
        <v>37.9</v>
      </c>
      <c r="K18" s="69" t="s">
        <v>44</v>
      </c>
      <c r="L18" s="71"/>
    </row>
    <row r="19" spans="1:12" ht="15" x14ac:dyDescent="0.25">
      <c r="A19" s="23"/>
      <c r="B19" s="15"/>
      <c r="C19" s="11"/>
      <c r="D19" s="6"/>
      <c r="E19" s="37"/>
      <c r="F19" s="38"/>
      <c r="G19" s="38"/>
      <c r="H19" s="38"/>
      <c r="I19" s="38"/>
      <c r="J19" s="38"/>
      <c r="K19" s="69"/>
      <c r="L19" s="73"/>
    </row>
    <row r="20" spans="1:12" ht="15" x14ac:dyDescent="0.25">
      <c r="A20" s="24"/>
      <c r="B20" s="17"/>
      <c r="C20" s="8"/>
      <c r="D20" s="18" t="s">
        <v>32</v>
      </c>
      <c r="E20" s="9"/>
      <c r="F20" s="19">
        <f>SUM(F13:F19)</f>
        <v>250</v>
      </c>
      <c r="G20" s="19">
        <f>SUM(G13:G19)</f>
        <v>28.89</v>
      </c>
      <c r="H20" s="19">
        <f>SUM(H13:H19)</f>
        <v>21.779999999999994</v>
      </c>
      <c r="I20" s="19">
        <f>SUM(I13:I19)</f>
        <v>119.62</v>
      </c>
      <c r="J20" s="19">
        <f>SUM(J13:J19)</f>
        <v>844.91</v>
      </c>
      <c r="K20" s="62"/>
      <c r="L20" s="74">
        <v>170</v>
      </c>
    </row>
    <row r="21" spans="1:12" ht="15.75" thickBot="1" x14ac:dyDescent="0.25">
      <c r="A21" s="28">
        <f>A6</f>
        <v>1</v>
      </c>
      <c r="B21" s="29">
        <f>B6</f>
        <v>1</v>
      </c>
      <c r="C21" s="55" t="s">
        <v>4</v>
      </c>
      <c r="D21" s="56"/>
      <c r="E21" s="30"/>
      <c r="F21" s="31">
        <f>F12+F20</f>
        <v>570</v>
      </c>
      <c r="G21" s="31">
        <f>G12+G20</f>
        <v>47.08</v>
      </c>
      <c r="H21" s="31">
        <f>H12+H20</f>
        <v>47.779999999999994</v>
      </c>
      <c r="I21" s="31">
        <f>I12+I20</f>
        <v>210.77</v>
      </c>
      <c r="J21" s="31">
        <f>J12+J20</f>
        <v>1504.5900000000001</v>
      </c>
      <c r="K21" s="63"/>
      <c r="L21" s="65" t="s">
        <v>87</v>
      </c>
    </row>
    <row r="22" spans="1:12" ht="15" x14ac:dyDescent="0.25">
      <c r="A22" s="14">
        <v>1</v>
      </c>
      <c r="B22" s="15">
        <v>2</v>
      </c>
      <c r="C22" s="22" t="s">
        <v>20</v>
      </c>
      <c r="D22" s="5" t="s">
        <v>21</v>
      </c>
      <c r="E22" s="35" t="s">
        <v>52</v>
      </c>
      <c r="F22" s="36" t="s">
        <v>41</v>
      </c>
      <c r="G22" s="36">
        <v>8.41</v>
      </c>
      <c r="H22" s="36">
        <v>11.07</v>
      </c>
      <c r="I22" s="36">
        <v>37.909999999999997</v>
      </c>
      <c r="J22" s="36">
        <v>277.66000000000003</v>
      </c>
      <c r="K22" s="68">
        <v>257</v>
      </c>
      <c r="L22" s="71"/>
    </row>
    <row r="23" spans="1:12" ht="15" x14ac:dyDescent="0.25">
      <c r="A23" s="14"/>
      <c r="B23" s="15"/>
      <c r="C23" s="11"/>
      <c r="D23" s="49" t="s">
        <v>60</v>
      </c>
      <c r="E23" s="37" t="s">
        <v>82</v>
      </c>
      <c r="F23" s="48" t="s">
        <v>81</v>
      </c>
      <c r="G23" s="38">
        <v>4.46</v>
      </c>
      <c r="H23" s="38">
        <v>3.34</v>
      </c>
      <c r="I23" s="38">
        <v>13.06</v>
      </c>
      <c r="J23" s="38">
        <v>100.39</v>
      </c>
      <c r="K23" s="69">
        <v>3</v>
      </c>
      <c r="L23" s="71"/>
    </row>
    <row r="24" spans="1:12" ht="15" x14ac:dyDescent="0.25">
      <c r="A24" s="14"/>
      <c r="B24" s="15"/>
      <c r="C24" s="11"/>
      <c r="D24" s="7" t="s">
        <v>22</v>
      </c>
      <c r="E24" s="37" t="s">
        <v>94</v>
      </c>
      <c r="F24" s="38">
        <v>200</v>
      </c>
      <c r="G24" s="38">
        <v>0.22</v>
      </c>
      <c r="H24" s="38">
        <v>7.0000000000000007E-2</v>
      </c>
      <c r="I24" s="38">
        <v>21.06</v>
      </c>
      <c r="J24" s="38">
        <v>81.23</v>
      </c>
      <c r="K24" s="69" t="s">
        <v>50</v>
      </c>
      <c r="L24" s="71"/>
    </row>
    <row r="25" spans="1:12" ht="15" x14ac:dyDescent="0.25">
      <c r="A25" s="14"/>
      <c r="B25" s="15"/>
      <c r="C25" s="11"/>
      <c r="D25" s="7" t="s">
        <v>53</v>
      </c>
      <c r="E25" s="37" t="s">
        <v>95</v>
      </c>
      <c r="F25" s="38">
        <v>100</v>
      </c>
      <c r="G25" s="38">
        <v>9</v>
      </c>
      <c r="H25" s="38">
        <v>5</v>
      </c>
      <c r="I25" s="38">
        <v>4</v>
      </c>
      <c r="J25" s="38">
        <v>96.2</v>
      </c>
      <c r="K25" s="69" t="s">
        <v>44</v>
      </c>
      <c r="L25" s="71"/>
    </row>
    <row r="26" spans="1:12" ht="15" x14ac:dyDescent="0.25">
      <c r="A26" s="14"/>
      <c r="B26" s="15"/>
      <c r="C26" s="11"/>
      <c r="D26" s="7" t="s">
        <v>30</v>
      </c>
      <c r="E26" s="37" t="s">
        <v>43</v>
      </c>
      <c r="F26" s="38">
        <v>20</v>
      </c>
      <c r="G26" s="38">
        <v>1.49</v>
      </c>
      <c r="H26" s="38">
        <v>0.16</v>
      </c>
      <c r="I26" s="38">
        <v>10.15</v>
      </c>
      <c r="J26" s="38">
        <v>48.06</v>
      </c>
      <c r="K26" s="69" t="s">
        <v>44</v>
      </c>
      <c r="L26" s="75"/>
    </row>
    <row r="27" spans="1:12" ht="15" x14ac:dyDescent="0.25">
      <c r="A27" s="14"/>
      <c r="B27" s="15"/>
      <c r="C27" s="11"/>
      <c r="D27" s="7" t="s">
        <v>31</v>
      </c>
      <c r="E27" s="37" t="s">
        <v>51</v>
      </c>
      <c r="F27" s="38">
        <v>20</v>
      </c>
      <c r="G27" s="38">
        <v>1.29</v>
      </c>
      <c r="H27" s="38">
        <v>0.24</v>
      </c>
      <c r="I27" s="38">
        <v>8.17</v>
      </c>
      <c r="J27" s="38">
        <v>37.9</v>
      </c>
      <c r="K27" s="69" t="s">
        <v>44</v>
      </c>
      <c r="L27" s="75"/>
    </row>
    <row r="28" spans="1:12" ht="15" x14ac:dyDescent="0.25">
      <c r="A28" s="14"/>
      <c r="B28" s="15"/>
      <c r="C28" s="11"/>
      <c r="D28" s="6"/>
      <c r="E28" s="37"/>
      <c r="F28" s="45"/>
      <c r="G28" s="38"/>
      <c r="H28" s="38"/>
      <c r="I28" s="38"/>
      <c r="J28" s="38"/>
      <c r="K28" s="69"/>
      <c r="L28" s="73"/>
    </row>
    <row r="29" spans="1:12" ht="15" x14ac:dyDescent="0.25">
      <c r="A29" s="16"/>
      <c r="B29" s="17"/>
      <c r="C29" s="8"/>
      <c r="D29" s="18" t="s">
        <v>32</v>
      </c>
      <c r="E29" s="9"/>
      <c r="F29" s="19">
        <f>SUM(F22:F28)</f>
        <v>340</v>
      </c>
      <c r="G29" s="19">
        <f>SUM(G22:G28)</f>
        <v>24.87</v>
      </c>
      <c r="H29" s="19">
        <f>SUM(H22:H28)</f>
        <v>19.88</v>
      </c>
      <c r="I29" s="19">
        <f>SUM(I22:I28)</f>
        <v>94.350000000000009</v>
      </c>
      <c r="J29" s="19">
        <f>SUM(J22:J28)</f>
        <v>641.43999999999994</v>
      </c>
      <c r="K29" s="62"/>
      <c r="L29" s="74" t="s">
        <v>86</v>
      </c>
    </row>
    <row r="30" spans="1:12" ht="15" x14ac:dyDescent="0.25">
      <c r="A30" s="13">
        <v>1</v>
      </c>
      <c r="B30" s="13">
        <v>2</v>
      </c>
      <c r="C30" s="10" t="s">
        <v>24</v>
      </c>
      <c r="D30" s="7" t="s">
        <v>26</v>
      </c>
      <c r="E30" s="37" t="s">
        <v>96</v>
      </c>
      <c r="F30" s="38" t="s">
        <v>47</v>
      </c>
      <c r="G30" s="38">
        <v>1.97</v>
      </c>
      <c r="H30" s="38">
        <v>7.09</v>
      </c>
      <c r="I30" s="38">
        <v>14.26</v>
      </c>
      <c r="J30" s="38">
        <v>123.96</v>
      </c>
      <c r="K30" s="69"/>
      <c r="L30" s="71"/>
    </row>
    <row r="31" spans="1:12" ht="15" x14ac:dyDescent="0.25">
      <c r="A31" s="14"/>
      <c r="B31" s="15"/>
      <c r="C31" s="11"/>
      <c r="D31" s="7" t="s">
        <v>27</v>
      </c>
      <c r="E31" s="37" t="s">
        <v>97</v>
      </c>
      <c r="F31" s="38" t="s">
        <v>55</v>
      </c>
      <c r="G31" s="38">
        <v>15.63</v>
      </c>
      <c r="H31" s="38">
        <v>12.15</v>
      </c>
      <c r="I31" s="38">
        <v>4.01</v>
      </c>
      <c r="J31" s="38">
        <v>187.31</v>
      </c>
      <c r="K31" s="69">
        <v>401</v>
      </c>
      <c r="L31" s="71"/>
    </row>
    <row r="32" spans="1:12" ht="15" x14ac:dyDescent="0.25">
      <c r="A32" s="14"/>
      <c r="B32" s="15"/>
      <c r="C32" s="11"/>
      <c r="D32" s="7" t="s">
        <v>28</v>
      </c>
      <c r="E32" s="37" t="s">
        <v>80</v>
      </c>
      <c r="F32" s="38">
        <v>150</v>
      </c>
      <c r="G32" s="38">
        <v>5.51</v>
      </c>
      <c r="H32" s="38">
        <v>4.8899999999999997</v>
      </c>
      <c r="I32" s="38">
        <v>38.65</v>
      </c>
      <c r="J32" s="38">
        <v>212.18</v>
      </c>
      <c r="K32" s="69">
        <v>469</v>
      </c>
      <c r="L32" s="71"/>
    </row>
    <row r="33" spans="1:12" ht="15" x14ac:dyDescent="0.25">
      <c r="A33" s="14"/>
      <c r="B33" s="15"/>
      <c r="C33" s="11"/>
      <c r="D33" s="7" t="s">
        <v>29</v>
      </c>
      <c r="E33" s="37" t="s">
        <v>98</v>
      </c>
      <c r="F33" s="38">
        <v>200</v>
      </c>
      <c r="G33" s="38">
        <v>0.47</v>
      </c>
      <c r="H33" s="38">
        <v>2.61</v>
      </c>
      <c r="I33" s="38">
        <v>20.29</v>
      </c>
      <c r="J33" s="38">
        <v>88.24</v>
      </c>
      <c r="K33" s="69" t="s">
        <v>50</v>
      </c>
      <c r="L33" s="71"/>
    </row>
    <row r="34" spans="1:12" ht="15" x14ac:dyDescent="0.25">
      <c r="A34" s="14"/>
      <c r="B34" s="15"/>
      <c r="C34" s="11"/>
      <c r="D34" s="7" t="s">
        <v>30</v>
      </c>
      <c r="E34" s="37" t="s">
        <v>43</v>
      </c>
      <c r="F34" s="38">
        <v>30</v>
      </c>
      <c r="G34" s="38">
        <v>2.23</v>
      </c>
      <c r="H34" s="38">
        <v>0.24</v>
      </c>
      <c r="I34" s="38">
        <v>15.23</v>
      </c>
      <c r="J34" s="38">
        <v>72.09</v>
      </c>
      <c r="K34" s="69" t="s">
        <v>44</v>
      </c>
      <c r="L34" s="71"/>
    </row>
    <row r="35" spans="1:12" ht="15" x14ac:dyDescent="0.25">
      <c r="A35" s="14"/>
      <c r="B35" s="15"/>
      <c r="C35" s="11"/>
      <c r="D35" s="7" t="s">
        <v>31</v>
      </c>
      <c r="E35" s="37" t="s">
        <v>51</v>
      </c>
      <c r="F35" s="38">
        <v>20</v>
      </c>
      <c r="G35" s="38">
        <v>1.29</v>
      </c>
      <c r="H35" s="38">
        <v>0.24</v>
      </c>
      <c r="I35" s="38">
        <v>8.17</v>
      </c>
      <c r="J35" s="38">
        <v>37.9</v>
      </c>
      <c r="K35" s="69" t="s">
        <v>44</v>
      </c>
      <c r="L35" s="71"/>
    </row>
    <row r="36" spans="1:12" ht="15" x14ac:dyDescent="0.25">
      <c r="A36" s="14"/>
      <c r="B36" s="15"/>
      <c r="C36" s="11"/>
      <c r="D36" s="6"/>
      <c r="E36" s="37"/>
      <c r="F36" s="38"/>
      <c r="G36" s="38"/>
      <c r="H36" s="38"/>
      <c r="I36" s="38"/>
      <c r="J36" s="38"/>
      <c r="K36" s="69"/>
      <c r="L36" s="75"/>
    </row>
    <row r="37" spans="1:12" ht="15" x14ac:dyDescent="0.25">
      <c r="A37" s="16"/>
      <c r="B37" s="17"/>
      <c r="C37" s="8"/>
      <c r="D37" s="18" t="s">
        <v>32</v>
      </c>
      <c r="E37" s="9"/>
      <c r="F37" s="19">
        <f>SUM(F30:F36)</f>
        <v>400</v>
      </c>
      <c r="G37" s="19">
        <f>SUM(G30:G36)</f>
        <v>27.099999999999998</v>
      </c>
      <c r="H37" s="19">
        <f>SUM(H30:H36)</f>
        <v>27.22</v>
      </c>
      <c r="I37" s="19">
        <f>SUM(I30:I36)</f>
        <v>100.61000000000001</v>
      </c>
      <c r="J37" s="19">
        <f>SUM(J30:J36)</f>
        <v>721.68000000000006</v>
      </c>
      <c r="K37" s="62"/>
      <c r="L37" s="76" t="s">
        <v>88</v>
      </c>
    </row>
    <row r="38" spans="1:12" ht="15.75" customHeight="1" thickBot="1" x14ac:dyDescent="0.25">
      <c r="A38" s="32">
        <f>A22</f>
        <v>1</v>
      </c>
      <c r="B38" s="32">
        <f>B22</f>
        <v>2</v>
      </c>
      <c r="C38" s="55" t="s">
        <v>4</v>
      </c>
      <c r="D38" s="56"/>
      <c r="E38" s="30"/>
      <c r="F38" s="31">
        <f>F29+F37</f>
        <v>740</v>
      </c>
      <c r="G38" s="31">
        <f>G29+G37</f>
        <v>51.97</v>
      </c>
      <c r="H38" s="31">
        <f>H29+H37</f>
        <v>47.099999999999994</v>
      </c>
      <c r="I38" s="31">
        <f>I29+I37</f>
        <v>194.96000000000004</v>
      </c>
      <c r="J38" s="31">
        <f>J29+J37</f>
        <v>1363.12</v>
      </c>
      <c r="K38" s="63"/>
      <c r="L38" s="65" t="s">
        <v>87</v>
      </c>
    </row>
    <row r="39" spans="1:12" ht="15" x14ac:dyDescent="0.25">
      <c r="A39" s="20">
        <v>1</v>
      </c>
      <c r="B39" s="21">
        <v>3</v>
      </c>
      <c r="C39" s="22" t="s">
        <v>20</v>
      </c>
      <c r="D39" s="5" t="s">
        <v>21</v>
      </c>
      <c r="E39" s="35" t="s">
        <v>99</v>
      </c>
      <c r="F39" s="36">
        <v>180</v>
      </c>
      <c r="G39" s="36">
        <v>9.75</v>
      </c>
      <c r="H39" s="36">
        <v>12.21</v>
      </c>
      <c r="I39" s="36">
        <v>41.32</v>
      </c>
      <c r="J39" s="36">
        <v>314.39</v>
      </c>
      <c r="K39" s="68">
        <v>274</v>
      </c>
      <c r="L39" s="71"/>
    </row>
    <row r="40" spans="1:12" ht="15" x14ac:dyDescent="0.25">
      <c r="A40" s="23"/>
      <c r="B40" s="15"/>
      <c r="C40" s="11"/>
      <c r="D40" s="49" t="s">
        <v>57</v>
      </c>
      <c r="E40" s="37" t="s">
        <v>56</v>
      </c>
      <c r="F40" s="51" t="s">
        <v>100</v>
      </c>
      <c r="G40" s="38">
        <v>0.32</v>
      </c>
      <c r="H40" s="38">
        <v>3</v>
      </c>
      <c r="I40" s="38">
        <v>1.53</v>
      </c>
      <c r="J40" s="38">
        <v>34.049999999999997</v>
      </c>
      <c r="K40" s="69" t="s">
        <v>50</v>
      </c>
      <c r="L40" s="71"/>
    </row>
    <row r="41" spans="1:12" ht="15" x14ac:dyDescent="0.25">
      <c r="A41" s="23"/>
      <c r="B41" s="15"/>
      <c r="C41" s="11"/>
      <c r="D41" s="49" t="s">
        <v>60</v>
      </c>
      <c r="E41" s="37" t="s">
        <v>85</v>
      </c>
      <c r="F41" s="48" t="s">
        <v>81</v>
      </c>
      <c r="G41" s="38">
        <v>1.94</v>
      </c>
      <c r="H41" s="38">
        <v>8.82</v>
      </c>
      <c r="I41" s="38">
        <v>13.14</v>
      </c>
      <c r="J41" s="38">
        <v>139.29</v>
      </c>
      <c r="K41" s="69">
        <v>3</v>
      </c>
      <c r="L41" s="71"/>
    </row>
    <row r="42" spans="1:12" ht="15" x14ac:dyDescent="0.25">
      <c r="A42" s="23"/>
      <c r="B42" s="15"/>
      <c r="C42" s="11"/>
      <c r="D42" s="7" t="s">
        <v>22</v>
      </c>
      <c r="E42" s="37" t="s">
        <v>59</v>
      </c>
      <c r="F42" s="38" t="s">
        <v>58</v>
      </c>
      <c r="G42" s="38">
        <v>0.25</v>
      </c>
      <c r="H42" s="38">
        <v>0.05</v>
      </c>
      <c r="I42" s="38">
        <v>14.08</v>
      </c>
      <c r="J42" s="38">
        <v>55.73</v>
      </c>
      <c r="K42" s="69">
        <v>686</v>
      </c>
      <c r="L42" s="71"/>
    </row>
    <row r="43" spans="1:12" ht="15" x14ac:dyDescent="0.25">
      <c r="A43" s="23"/>
      <c r="B43" s="15"/>
      <c r="C43" s="11"/>
      <c r="D43" s="49" t="s">
        <v>61</v>
      </c>
      <c r="E43" s="37" t="s">
        <v>62</v>
      </c>
      <c r="F43" s="38">
        <v>15</v>
      </c>
      <c r="G43" s="38">
        <v>0.12</v>
      </c>
      <c r="H43" s="38">
        <v>0</v>
      </c>
      <c r="I43" s="38">
        <v>11.77</v>
      </c>
      <c r="J43" s="38">
        <v>45.99</v>
      </c>
      <c r="K43" s="69" t="s">
        <v>44</v>
      </c>
      <c r="L43" s="71"/>
    </row>
    <row r="44" spans="1:12" ht="15" x14ac:dyDescent="0.25">
      <c r="A44" s="23"/>
      <c r="B44" s="15"/>
      <c r="C44" s="11"/>
      <c r="D44" s="7" t="s">
        <v>30</v>
      </c>
      <c r="E44" s="37" t="s">
        <v>43</v>
      </c>
      <c r="F44" s="38">
        <v>25</v>
      </c>
      <c r="G44" s="38">
        <v>1.86</v>
      </c>
      <c r="H44" s="38">
        <v>0.2</v>
      </c>
      <c r="I44" s="38">
        <v>12.69</v>
      </c>
      <c r="J44" s="38">
        <v>60.08</v>
      </c>
      <c r="K44" s="69" t="s">
        <v>44</v>
      </c>
      <c r="L44" s="71"/>
    </row>
    <row r="45" spans="1:12" ht="15" x14ac:dyDescent="0.25">
      <c r="A45" s="23"/>
      <c r="B45" s="15"/>
      <c r="C45" s="11"/>
      <c r="D45" s="7" t="s">
        <v>31</v>
      </c>
      <c r="E45" s="37" t="s">
        <v>51</v>
      </c>
      <c r="F45" s="38">
        <v>20</v>
      </c>
      <c r="G45" s="38">
        <v>1.29</v>
      </c>
      <c r="H45" s="38">
        <v>0.24</v>
      </c>
      <c r="I45" s="38">
        <v>8.17</v>
      </c>
      <c r="J45" s="38">
        <v>37.9</v>
      </c>
      <c r="K45" s="69" t="s">
        <v>44</v>
      </c>
      <c r="L45" s="77"/>
    </row>
    <row r="46" spans="1:12" ht="15" x14ac:dyDescent="0.25">
      <c r="A46" s="23"/>
      <c r="B46" s="15"/>
      <c r="C46" s="11"/>
      <c r="D46" s="6"/>
      <c r="E46" s="37"/>
      <c r="F46" s="38"/>
      <c r="G46" s="38"/>
      <c r="H46" s="38"/>
      <c r="I46" s="38"/>
      <c r="J46" s="38"/>
      <c r="K46" s="69"/>
      <c r="L46" s="73"/>
    </row>
    <row r="47" spans="1:12" ht="15" x14ac:dyDescent="0.25">
      <c r="A47" s="24"/>
      <c r="B47" s="17"/>
      <c r="C47" s="8"/>
      <c r="D47" s="18" t="s">
        <v>32</v>
      </c>
      <c r="E47" s="9"/>
      <c r="F47" s="19">
        <f>SUM(F39:F46)</f>
        <v>240</v>
      </c>
      <c r="G47" s="19">
        <f>SUM(G39:G46)</f>
        <v>15.529999999999998</v>
      </c>
      <c r="H47" s="19">
        <f>SUM(H39:H46)</f>
        <v>24.52</v>
      </c>
      <c r="I47" s="19">
        <f>SUM(I39:I46)</f>
        <v>102.7</v>
      </c>
      <c r="J47" s="19">
        <f>SUM(J39:J46)</f>
        <v>687.43000000000006</v>
      </c>
      <c r="K47" s="62"/>
      <c r="L47" s="74" t="s">
        <v>86</v>
      </c>
    </row>
    <row r="48" spans="1:12" ht="15" x14ac:dyDescent="0.25">
      <c r="A48" s="23">
        <v>1</v>
      </c>
      <c r="B48" s="15">
        <v>3</v>
      </c>
      <c r="C48" s="10" t="s">
        <v>24</v>
      </c>
      <c r="D48" s="7" t="s">
        <v>26</v>
      </c>
      <c r="E48" s="37" t="s">
        <v>106</v>
      </c>
      <c r="F48" s="38">
        <v>250</v>
      </c>
      <c r="G48" s="38">
        <v>6.74</v>
      </c>
      <c r="H48" s="38">
        <v>2</v>
      </c>
      <c r="I48" s="38">
        <v>19.61</v>
      </c>
      <c r="J48" s="38">
        <v>135.97999999999999</v>
      </c>
      <c r="K48" s="69">
        <v>139</v>
      </c>
      <c r="L48" s="71"/>
    </row>
    <row r="49" spans="1:12" ht="15" x14ac:dyDescent="0.25">
      <c r="A49" s="23"/>
      <c r="B49" s="15"/>
      <c r="C49" s="11"/>
      <c r="D49" s="7" t="s">
        <v>27</v>
      </c>
      <c r="E49" s="37" t="s">
        <v>63</v>
      </c>
      <c r="F49" s="38">
        <v>90</v>
      </c>
      <c r="G49" s="38">
        <v>13.72</v>
      </c>
      <c r="H49" s="38">
        <v>9.7200000000000006</v>
      </c>
      <c r="I49" s="38">
        <v>9.07</v>
      </c>
      <c r="J49" s="38">
        <v>175.21</v>
      </c>
      <c r="K49" s="69">
        <v>320</v>
      </c>
      <c r="L49" s="71"/>
    </row>
    <row r="50" spans="1:12" ht="15" x14ac:dyDescent="0.25">
      <c r="A50" s="23"/>
      <c r="B50" s="15"/>
      <c r="C50" s="11"/>
      <c r="D50" s="7" t="s">
        <v>28</v>
      </c>
      <c r="E50" s="37" t="s">
        <v>64</v>
      </c>
      <c r="F50" s="38">
        <v>150</v>
      </c>
      <c r="G50" s="38">
        <v>3.21</v>
      </c>
      <c r="H50" s="38">
        <v>7.33</v>
      </c>
      <c r="I50" s="38">
        <v>23.4</v>
      </c>
      <c r="J50" s="38">
        <v>153.04</v>
      </c>
      <c r="K50" s="69">
        <v>472</v>
      </c>
      <c r="L50" s="71"/>
    </row>
    <row r="51" spans="1:12" ht="15" x14ac:dyDescent="0.25">
      <c r="A51" s="23"/>
      <c r="B51" s="15"/>
      <c r="C51" s="11"/>
      <c r="D51" s="7" t="s">
        <v>57</v>
      </c>
      <c r="E51" s="37" t="s">
        <v>107</v>
      </c>
      <c r="F51" s="38">
        <v>30</v>
      </c>
      <c r="G51" s="38">
        <v>0.43</v>
      </c>
      <c r="H51" s="38">
        <v>3.91</v>
      </c>
      <c r="I51" s="38">
        <v>3.94</v>
      </c>
      <c r="J51" s="38">
        <v>26.49</v>
      </c>
      <c r="K51" s="69">
        <v>468</v>
      </c>
      <c r="L51" s="71"/>
    </row>
    <row r="52" spans="1:12" ht="15" x14ac:dyDescent="0.25">
      <c r="A52" s="23"/>
      <c r="B52" s="15"/>
      <c r="C52" s="11"/>
      <c r="D52" s="7" t="s">
        <v>29</v>
      </c>
      <c r="E52" s="37" t="s">
        <v>65</v>
      </c>
      <c r="F52" s="38">
        <v>200</v>
      </c>
      <c r="G52" s="38">
        <v>1.02</v>
      </c>
      <c r="H52" s="38">
        <v>0.06</v>
      </c>
      <c r="I52" s="38">
        <v>28.19</v>
      </c>
      <c r="J52" s="38">
        <v>106.45</v>
      </c>
      <c r="K52" s="69">
        <v>588</v>
      </c>
      <c r="L52" s="71"/>
    </row>
    <row r="53" spans="1:12" ht="15" x14ac:dyDescent="0.25">
      <c r="A53" s="23"/>
      <c r="B53" s="15"/>
      <c r="C53" s="11"/>
      <c r="D53" s="7" t="s">
        <v>30</v>
      </c>
      <c r="E53" s="37" t="s">
        <v>43</v>
      </c>
      <c r="F53" s="38">
        <v>30</v>
      </c>
      <c r="G53" s="38">
        <v>2.23</v>
      </c>
      <c r="H53" s="38">
        <v>0.24</v>
      </c>
      <c r="I53" s="38">
        <v>15.23</v>
      </c>
      <c r="J53" s="38">
        <v>72.09</v>
      </c>
      <c r="K53" s="69" t="s">
        <v>44</v>
      </c>
      <c r="L53" s="71"/>
    </row>
    <row r="54" spans="1:12" ht="15" x14ac:dyDescent="0.25">
      <c r="A54" s="23"/>
      <c r="B54" s="15"/>
      <c r="C54" s="11"/>
      <c r="D54" s="7" t="s">
        <v>31</v>
      </c>
      <c r="E54" s="37" t="s">
        <v>51</v>
      </c>
      <c r="F54" s="38">
        <v>20</v>
      </c>
      <c r="G54" s="38">
        <v>1.29</v>
      </c>
      <c r="H54" s="38">
        <v>0.24</v>
      </c>
      <c r="I54" s="38">
        <v>8.17</v>
      </c>
      <c r="J54" s="38">
        <v>37.9</v>
      </c>
      <c r="K54" s="69" t="s">
        <v>44</v>
      </c>
      <c r="L54" s="71"/>
    </row>
    <row r="55" spans="1:12" ht="15" x14ac:dyDescent="0.25">
      <c r="A55" s="23"/>
      <c r="B55" s="15"/>
      <c r="C55" s="11"/>
      <c r="D55" s="6"/>
      <c r="E55" s="37"/>
      <c r="F55" s="38"/>
      <c r="G55" s="38"/>
      <c r="H55" s="38"/>
      <c r="I55" s="38"/>
      <c r="J55" s="38"/>
      <c r="K55" s="69"/>
      <c r="L55" s="73"/>
    </row>
    <row r="56" spans="1:12" ht="15" x14ac:dyDescent="0.25">
      <c r="A56" s="24"/>
      <c r="B56" s="17"/>
      <c r="C56" s="8"/>
      <c r="D56" s="18" t="s">
        <v>32</v>
      </c>
      <c r="E56" s="9"/>
      <c r="F56" s="19">
        <f>SUM(F48:F55)</f>
        <v>770</v>
      </c>
      <c r="G56" s="19">
        <f>SUM(G48:G55)</f>
        <v>28.64</v>
      </c>
      <c r="H56" s="19">
        <f>SUM(H48:H55)</f>
        <v>23.499999999999996</v>
      </c>
      <c r="I56" s="19">
        <f>SUM(I48:I55)</f>
        <v>107.61</v>
      </c>
      <c r="J56" s="19">
        <f>SUM(J48:J55)</f>
        <v>707.16000000000008</v>
      </c>
      <c r="K56" s="62"/>
      <c r="L56" s="76" t="s">
        <v>88</v>
      </c>
    </row>
    <row r="57" spans="1:12" ht="15.75" customHeight="1" x14ac:dyDescent="0.2">
      <c r="A57" s="28">
        <f>A39</f>
        <v>1</v>
      </c>
      <c r="B57" s="29">
        <f>B39</f>
        <v>3</v>
      </c>
      <c r="C57" s="55" t="s">
        <v>4</v>
      </c>
      <c r="D57" s="56"/>
      <c r="E57" s="30"/>
      <c r="F57" s="31">
        <f>F47+F56</f>
        <v>1010</v>
      </c>
      <c r="G57" s="31">
        <f>G47+G56</f>
        <v>44.17</v>
      </c>
      <c r="H57" s="31">
        <f>H47+H56</f>
        <v>48.019999999999996</v>
      </c>
      <c r="I57" s="31">
        <f>I47+I56</f>
        <v>210.31</v>
      </c>
      <c r="J57" s="31">
        <f>J47+J56</f>
        <v>1394.5900000000001</v>
      </c>
      <c r="K57" s="63"/>
      <c r="L57" s="65" t="s">
        <v>87</v>
      </c>
    </row>
    <row r="58" spans="1:12" ht="15" x14ac:dyDescent="0.25">
      <c r="A58" s="20">
        <v>1</v>
      </c>
      <c r="B58" s="21">
        <v>4</v>
      </c>
      <c r="C58" s="22" t="s">
        <v>20</v>
      </c>
      <c r="D58" s="5" t="s">
        <v>21</v>
      </c>
      <c r="E58" s="35" t="s">
        <v>66</v>
      </c>
      <c r="F58" s="36" t="s">
        <v>67</v>
      </c>
      <c r="G58" s="36">
        <v>14.6</v>
      </c>
      <c r="H58" s="36">
        <v>22.98</v>
      </c>
      <c r="I58" s="36">
        <v>2.6</v>
      </c>
      <c r="J58" s="36">
        <v>275.2</v>
      </c>
      <c r="K58" s="68">
        <v>284</v>
      </c>
      <c r="L58" s="78"/>
    </row>
    <row r="59" spans="1:12" ht="15" x14ac:dyDescent="0.25">
      <c r="A59" s="23"/>
      <c r="B59" s="15"/>
      <c r="C59" s="11"/>
      <c r="D59" s="49" t="s">
        <v>60</v>
      </c>
      <c r="E59" s="37" t="s">
        <v>84</v>
      </c>
      <c r="F59" s="48" t="s">
        <v>83</v>
      </c>
      <c r="G59" s="38">
        <v>4.51</v>
      </c>
      <c r="H59" s="38">
        <v>11.43</v>
      </c>
      <c r="I59" s="38">
        <v>13.14</v>
      </c>
      <c r="J59" s="38">
        <v>173.65</v>
      </c>
      <c r="K59" s="69">
        <v>3</v>
      </c>
      <c r="L59" s="79"/>
    </row>
    <row r="60" spans="1:12" ht="15" x14ac:dyDescent="0.25">
      <c r="A60" s="23"/>
      <c r="B60" s="15"/>
      <c r="C60" s="11"/>
      <c r="D60" s="7" t="s">
        <v>22</v>
      </c>
      <c r="E60" s="37" t="s">
        <v>59</v>
      </c>
      <c r="F60" s="38" t="s">
        <v>58</v>
      </c>
      <c r="G60" s="38">
        <v>0.25</v>
      </c>
      <c r="H60" s="38">
        <v>0.05</v>
      </c>
      <c r="I60" s="38">
        <v>14.08</v>
      </c>
      <c r="J60" s="38">
        <v>55.73</v>
      </c>
      <c r="K60" s="69">
        <v>686</v>
      </c>
      <c r="L60" s="79"/>
    </row>
    <row r="61" spans="1:12" ht="15" x14ac:dyDescent="0.25">
      <c r="A61" s="23"/>
      <c r="B61" s="15"/>
      <c r="C61" s="11"/>
      <c r="D61" s="7" t="s">
        <v>30</v>
      </c>
      <c r="E61" s="37" t="s">
        <v>43</v>
      </c>
      <c r="F61" s="38">
        <v>25</v>
      </c>
      <c r="G61" s="38">
        <v>1.86</v>
      </c>
      <c r="H61" s="38">
        <v>0.2</v>
      </c>
      <c r="I61" s="38">
        <v>12.69</v>
      </c>
      <c r="J61" s="38">
        <v>60.08</v>
      </c>
      <c r="K61" s="69" t="s">
        <v>44</v>
      </c>
      <c r="L61" s="79"/>
    </row>
    <row r="62" spans="1:12" ht="15" x14ac:dyDescent="0.25">
      <c r="A62" s="23"/>
      <c r="B62" s="15"/>
      <c r="C62" s="11"/>
      <c r="D62" s="7" t="s">
        <v>23</v>
      </c>
      <c r="E62" s="37" t="s">
        <v>45</v>
      </c>
      <c r="F62" s="38">
        <v>100</v>
      </c>
      <c r="G62" s="38">
        <v>0.38</v>
      </c>
      <c r="H62" s="38">
        <v>0.35</v>
      </c>
      <c r="I62" s="38">
        <v>10.56</v>
      </c>
      <c r="J62" s="38">
        <v>44.45</v>
      </c>
      <c r="K62" s="69"/>
      <c r="L62" s="79"/>
    </row>
    <row r="63" spans="1:12" ht="15" x14ac:dyDescent="0.25">
      <c r="A63" s="23"/>
      <c r="B63" s="15"/>
      <c r="C63" s="11"/>
      <c r="D63" s="6"/>
      <c r="E63" s="37"/>
      <c r="F63" s="38"/>
      <c r="G63" s="38"/>
      <c r="H63" s="38"/>
      <c r="I63" s="38"/>
      <c r="J63" s="38"/>
      <c r="K63" s="69"/>
      <c r="L63" s="73"/>
    </row>
    <row r="64" spans="1:12" ht="15" x14ac:dyDescent="0.25">
      <c r="A64" s="24"/>
      <c r="B64" s="17"/>
      <c r="C64" s="8"/>
      <c r="D64" s="18" t="s">
        <v>32</v>
      </c>
      <c r="E64" s="9"/>
      <c r="F64" s="19">
        <f>SUM(F58:F63)</f>
        <v>125</v>
      </c>
      <c r="G64" s="19">
        <f>SUM(G58:G63)</f>
        <v>21.599999999999998</v>
      </c>
      <c r="H64" s="19">
        <f>SUM(H58:H63)</f>
        <v>35.01</v>
      </c>
      <c r="I64" s="19">
        <f>SUM(I58:I63)</f>
        <v>53.07</v>
      </c>
      <c r="J64" s="19">
        <f>SUM(J58:J63)</f>
        <v>609.11000000000013</v>
      </c>
      <c r="K64" s="62"/>
      <c r="L64" s="74" t="s">
        <v>86</v>
      </c>
    </row>
    <row r="65" spans="1:12" ht="15" x14ac:dyDescent="0.25">
      <c r="A65" s="23">
        <v>1</v>
      </c>
      <c r="B65" s="15">
        <v>4</v>
      </c>
      <c r="C65" s="10" t="s">
        <v>24</v>
      </c>
      <c r="D65" s="7" t="s">
        <v>26</v>
      </c>
      <c r="E65" s="37" t="s">
        <v>108</v>
      </c>
      <c r="F65" s="38" t="s">
        <v>47</v>
      </c>
      <c r="G65" s="38">
        <v>5.01</v>
      </c>
      <c r="H65" s="38">
        <v>9.0500000000000007</v>
      </c>
      <c r="I65" s="38">
        <v>11.08</v>
      </c>
      <c r="J65" s="38">
        <v>120.46</v>
      </c>
      <c r="K65" s="69">
        <v>120</v>
      </c>
      <c r="L65" s="79"/>
    </row>
    <row r="66" spans="1:12" ht="15" x14ac:dyDescent="0.25">
      <c r="A66" s="23"/>
      <c r="B66" s="15"/>
      <c r="C66" s="11"/>
      <c r="D66" s="7" t="s">
        <v>27</v>
      </c>
      <c r="E66" s="37" t="s">
        <v>109</v>
      </c>
      <c r="F66" s="38" t="s">
        <v>110</v>
      </c>
      <c r="G66" s="38">
        <v>14.42</v>
      </c>
      <c r="H66" s="38">
        <v>12.61</v>
      </c>
      <c r="I66" s="38">
        <v>37.83</v>
      </c>
      <c r="J66" s="38">
        <v>361.35</v>
      </c>
      <c r="K66" s="69">
        <v>394</v>
      </c>
      <c r="L66" s="79"/>
    </row>
    <row r="67" spans="1:12" ht="15" x14ac:dyDescent="0.25">
      <c r="A67" s="23"/>
      <c r="B67" s="15"/>
      <c r="C67" s="11"/>
      <c r="D67" s="7" t="s">
        <v>29</v>
      </c>
      <c r="E67" s="37" t="s">
        <v>78</v>
      </c>
      <c r="F67" s="38">
        <v>200</v>
      </c>
      <c r="G67" s="38">
        <v>0.31</v>
      </c>
      <c r="H67" s="38">
        <v>0.14000000000000001</v>
      </c>
      <c r="I67" s="38">
        <v>26.07</v>
      </c>
      <c r="J67" s="38">
        <v>99.27</v>
      </c>
      <c r="K67" s="69">
        <v>705</v>
      </c>
      <c r="L67" s="79"/>
    </row>
    <row r="68" spans="1:12" ht="15" x14ac:dyDescent="0.25">
      <c r="A68" s="23"/>
      <c r="B68" s="15"/>
      <c r="C68" s="11"/>
      <c r="D68" s="7" t="s">
        <v>30</v>
      </c>
      <c r="E68" s="37" t="s">
        <v>43</v>
      </c>
      <c r="F68" s="38">
        <v>40</v>
      </c>
      <c r="G68" s="38">
        <v>2.97</v>
      </c>
      <c r="H68" s="38">
        <v>0.32</v>
      </c>
      <c r="I68" s="38">
        <v>20.3</v>
      </c>
      <c r="J68" s="38">
        <v>96.12</v>
      </c>
      <c r="K68" s="69" t="s">
        <v>44</v>
      </c>
      <c r="L68" s="79"/>
    </row>
    <row r="69" spans="1:12" ht="15" x14ac:dyDescent="0.25">
      <c r="A69" s="23"/>
      <c r="B69" s="15"/>
      <c r="C69" s="11"/>
      <c r="D69" s="7" t="s">
        <v>31</v>
      </c>
      <c r="E69" s="37" t="s">
        <v>51</v>
      </c>
      <c r="F69" s="38">
        <v>20</v>
      </c>
      <c r="G69" s="38">
        <v>1.29</v>
      </c>
      <c r="H69" s="38">
        <v>0.24</v>
      </c>
      <c r="I69" s="38">
        <v>8.17</v>
      </c>
      <c r="J69" s="38">
        <v>37.9</v>
      </c>
      <c r="K69" s="69" t="s">
        <v>44</v>
      </c>
      <c r="L69" s="79"/>
    </row>
    <row r="70" spans="1:12" ht="15" x14ac:dyDescent="0.25">
      <c r="A70" s="23"/>
      <c r="B70" s="15"/>
      <c r="C70" s="11"/>
      <c r="D70" s="6"/>
      <c r="E70" s="37"/>
      <c r="F70" s="38"/>
      <c r="G70" s="38"/>
      <c r="H70" s="38"/>
      <c r="I70" s="38"/>
      <c r="J70" s="38"/>
      <c r="K70" s="69"/>
      <c r="L70" s="7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SUM(F65:F70)</f>
        <v>260</v>
      </c>
      <c r="G71" s="19">
        <f>SUM(G65:G70)</f>
        <v>23.999999999999996</v>
      </c>
      <c r="H71" s="19">
        <f>SUM(H65:H70)</f>
        <v>22.36</v>
      </c>
      <c r="I71" s="19">
        <f>SUM(I65:I70)</f>
        <v>103.44999999999999</v>
      </c>
      <c r="J71" s="19">
        <f>SUM(J65:J70)</f>
        <v>715.1</v>
      </c>
      <c r="K71" s="62"/>
      <c r="L71" s="76" t="s">
        <v>88</v>
      </c>
    </row>
    <row r="72" spans="1:12" ht="15.75" customHeight="1" x14ac:dyDescent="0.2">
      <c r="A72" s="28">
        <f>A58</f>
        <v>1</v>
      </c>
      <c r="B72" s="29">
        <f>B58</f>
        <v>4</v>
      </c>
      <c r="C72" s="55" t="s">
        <v>4</v>
      </c>
      <c r="D72" s="56"/>
      <c r="E72" s="30"/>
      <c r="F72" s="31">
        <f>F64+F71</f>
        <v>385</v>
      </c>
      <c r="G72" s="31">
        <f>G64+G71</f>
        <v>45.599999999999994</v>
      </c>
      <c r="H72" s="31">
        <f>H64+H71</f>
        <v>57.37</v>
      </c>
      <c r="I72" s="31">
        <f>I64+I71</f>
        <v>156.51999999999998</v>
      </c>
      <c r="J72" s="31">
        <f>J64+J71</f>
        <v>1324.21</v>
      </c>
      <c r="K72" s="63"/>
      <c r="L72" s="65" t="s">
        <v>87</v>
      </c>
    </row>
    <row r="73" spans="1:12" ht="15" x14ac:dyDescent="0.25">
      <c r="A73" s="20">
        <v>1</v>
      </c>
      <c r="B73" s="21">
        <v>5</v>
      </c>
      <c r="C73" s="22" t="s">
        <v>20</v>
      </c>
      <c r="D73" s="5" t="s">
        <v>21</v>
      </c>
      <c r="E73" s="35" t="s">
        <v>68</v>
      </c>
      <c r="F73" s="36" t="s">
        <v>41</v>
      </c>
      <c r="G73" s="36">
        <v>7.15</v>
      </c>
      <c r="H73" s="36">
        <v>11.49</v>
      </c>
      <c r="I73" s="36">
        <v>44.31</v>
      </c>
      <c r="J73" s="36">
        <v>307.45</v>
      </c>
      <c r="K73" s="68">
        <v>35</v>
      </c>
      <c r="L73" s="80"/>
    </row>
    <row r="74" spans="1:12" ht="15" x14ac:dyDescent="0.25">
      <c r="A74" s="23"/>
      <c r="B74" s="15"/>
      <c r="C74" s="11"/>
      <c r="D74" s="49" t="s">
        <v>61</v>
      </c>
      <c r="E74" s="37" t="s">
        <v>101</v>
      </c>
      <c r="F74" s="48" t="s">
        <v>102</v>
      </c>
      <c r="G74" s="38">
        <v>10.039999999999999</v>
      </c>
      <c r="H74" s="38">
        <v>11.4</v>
      </c>
      <c r="I74" s="38">
        <v>10.88</v>
      </c>
      <c r="J74" s="38">
        <v>211.32</v>
      </c>
      <c r="K74" s="69" t="s">
        <v>50</v>
      </c>
      <c r="L74" s="79"/>
    </row>
    <row r="75" spans="1:12" ht="15" x14ac:dyDescent="0.25">
      <c r="A75" s="23"/>
      <c r="B75" s="15"/>
      <c r="C75" s="11"/>
      <c r="D75" s="7" t="s">
        <v>22</v>
      </c>
      <c r="E75" s="37" t="s">
        <v>42</v>
      </c>
      <c r="F75" s="38">
        <v>200</v>
      </c>
      <c r="G75" s="38">
        <v>3.94</v>
      </c>
      <c r="H75" s="38">
        <v>3.16</v>
      </c>
      <c r="I75" s="38">
        <v>21.39</v>
      </c>
      <c r="J75" s="38">
        <v>123.86</v>
      </c>
      <c r="K75" s="69">
        <v>642</v>
      </c>
      <c r="L75" s="79"/>
    </row>
    <row r="76" spans="1:12" ht="15" x14ac:dyDescent="0.25">
      <c r="A76" s="23"/>
      <c r="B76" s="15"/>
      <c r="C76" s="11"/>
      <c r="D76" s="7" t="s">
        <v>30</v>
      </c>
      <c r="E76" s="37" t="s">
        <v>43</v>
      </c>
      <c r="F76" s="38">
        <v>20</v>
      </c>
      <c r="G76" s="38">
        <v>1.49</v>
      </c>
      <c r="H76" s="38">
        <v>0.16</v>
      </c>
      <c r="I76" s="38">
        <v>10.15</v>
      </c>
      <c r="J76" s="38">
        <v>48.06</v>
      </c>
      <c r="K76" s="69" t="s">
        <v>44</v>
      </c>
      <c r="L76" s="79"/>
    </row>
    <row r="77" spans="1:12" ht="15" x14ac:dyDescent="0.25">
      <c r="A77" s="23"/>
      <c r="B77" s="15"/>
      <c r="C77" s="11"/>
      <c r="D77" s="6"/>
      <c r="E77" s="37"/>
      <c r="F77" s="38"/>
      <c r="G77" s="38"/>
      <c r="H77" s="38"/>
      <c r="I77" s="38"/>
      <c r="J77" s="38"/>
      <c r="K77" s="69"/>
      <c r="L77" s="73"/>
    </row>
    <row r="78" spans="1:12" ht="15" x14ac:dyDescent="0.25">
      <c r="A78" s="24"/>
      <c r="B78" s="17"/>
      <c r="C78" s="8"/>
      <c r="D78" s="18" t="s">
        <v>32</v>
      </c>
      <c r="E78" s="9"/>
      <c r="F78" s="19">
        <f>SUM(F73:F77)</f>
        <v>220</v>
      </c>
      <c r="G78" s="19">
        <f>SUM(G73:G77)</f>
        <v>22.619999999999997</v>
      </c>
      <c r="H78" s="19">
        <f>SUM(H73:H77)</f>
        <v>26.21</v>
      </c>
      <c r="I78" s="19">
        <f>SUM(I73:I77)</f>
        <v>86.730000000000018</v>
      </c>
      <c r="J78" s="19">
        <f>SUM(J73:J77)</f>
        <v>690.69</v>
      </c>
      <c r="K78" s="62"/>
      <c r="L78" s="74" t="s">
        <v>86</v>
      </c>
    </row>
    <row r="79" spans="1:12" ht="15" x14ac:dyDescent="0.25">
      <c r="A79" s="23">
        <v>1</v>
      </c>
      <c r="B79" s="15">
        <v>5</v>
      </c>
      <c r="C79" s="10" t="s">
        <v>24</v>
      </c>
      <c r="D79" s="7" t="s">
        <v>26</v>
      </c>
      <c r="E79" s="37" t="s">
        <v>46</v>
      </c>
      <c r="F79" s="38" t="s">
        <v>47</v>
      </c>
      <c r="G79" s="38">
        <v>2.38</v>
      </c>
      <c r="H79" s="38">
        <v>5.8</v>
      </c>
      <c r="I79" s="38">
        <v>19.47</v>
      </c>
      <c r="J79" s="38">
        <v>129.99</v>
      </c>
      <c r="K79" s="69">
        <v>129</v>
      </c>
      <c r="L79" s="79"/>
    </row>
    <row r="80" spans="1:12" ht="15" x14ac:dyDescent="0.25">
      <c r="A80" s="23"/>
      <c r="B80" s="15"/>
      <c r="C80" s="11"/>
      <c r="D80" s="7" t="s">
        <v>27</v>
      </c>
      <c r="E80" s="37" t="s">
        <v>111</v>
      </c>
      <c r="F80" s="38">
        <v>90</v>
      </c>
      <c r="G80" s="38">
        <v>20.329999999999998</v>
      </c>
      <c r="H80" s="38">
        <v>8.1999999999999993</v>
      </c>
      <c r="I80" s="38">
        <v>5.29</v>
      </c>
      <c r="J80" s="38">
        <v>176.48</v>
      </c>
      <c r="K80" s="69">
        <v>63</v>
      </c>
      <c r="L80" s="79"/>
    </row>
    <row r="81" spans="1:12" ht="15" x14ac:dyDescent="0.25">
      <c r="A81" s="23"/>
      <c r="B81" s="15"/>
      <c r="C81" s="11"/>
      <c r="D81" s="7" t="s">
        <v>28</v>
      </c>
      <c r="E81" s="37" t="s">
        <v>112</v>
      </c>
      <c r="F81" s="38">
        <v>150</v>
      </c>
      <c r="G81" s="38">
        <v>5.0599999999999996</v>
      </c>
      <c r="H81" s="38">
        <v>9.6199999999999992</v>
      </c>
      <c r="I81" s="38">
        <v>35.54</v>
      </c>
      <c r="J81" s="38">
        <v>267.5</v>
      </c>
      <c r="K81" s="69">
        <v>274</v>
      </c>
      <c r="L81" s="79"/>
    </row>
    <row r="82" spans="1:12" ht="15" x14ac:dyDescent="0.25">
      <c r="A82" s="23"/>
      <c r="B82" s="15"/>
      <c r="C82" s="11"/>
      <c r="D82" s="7" t="s">
        <v>29</v>
      </c>
      <c r="E82" s="37" t="s">
        <v>98</v>
      </c>
      <c r="F82" s="38">
        <v>200</v>
      </c>
      <c r="G82" s="38">
        <v>0.47</v>
      </c>
      <c r="H82" s="38">
        <v>2.61</v>
      </c>
      <c r="I82" s="38">
        <v>17.29</v>
      </c>
      <c r="J82" s="38">
        <v>88.24</v>
      </c>
      <c r="K82" s="69" t="s">
        <v>50</v>
      </c>
      <c r="L82" s="79"/>
    </row>
    <row r="83" spans="1:12" ht="15" x14ac:dyDescent="0.25">
      <c r="A83" s="23"/>
      <c r="B83" s="15"/>
      <c r="C83" s="11"/>
      <c r="D83" s="7" t="s">
        <v>30</v>
      </c>
      <c r="E83" s="37" t="s">
        <v>43</v>
      </c>
      <c r="F83" s="38">
        <v>30</v>
      </c>
      <c r="G83" s="38">
        <v>2.23</v>
      </c>
      <c r="H83" s="38">
        <v>0.24</v>
      </c>
      <c r="I83" s="38">
        <v>15.23</v>
      </c>
      <c r="J83" s="38">
        <v>72.09</v>
      </c>
      <c r="K83" s="69" t="s">
        <v>44</v>
      </c>
      <c r="L83" s="79"/>
    </row>
    <row r="84" spans="1:12" ht="15" x14ac:dyDescent="0.25">
      <c r="A84" s="23"/>
      <c r="B84" s="15"/>
      <c r="C84" s="11"/>
      <c r="D84" s="7" t="s">
        <v>31</v>
      </c>
      <c r="E84" s="37" t="s">
        <v>51</v>
      </c>
      <c r="F84" s="38">
        <v>20</v>
      </c>
      <c r="G84" s="38">
        <v>1.29</v>
      </c>
      <c r="H84" s="38">
        <v>0.24</v>
      </c>
      <c r="I84" s="38">
        <v>8.17</v>
      </c>
      <c r="J84" s="38">
        <v>37.9</v>
      </c>
      <c r="K84" s="69" t="s">
        <v>44</v>
      </c>
      <c r="L84" s="79"/>
    </row>
    <row r="85" spans="1:12" ht="15" x14ac:dyDescent="0.25">
      <c r="A85" s="23"/>
      <c r="B85" s="15"/>
      <c r="C85" s="11"/>
      <c r="D85" s="54"/>
      <c r="E85" s="37"/>
      <c r="F85" s="38"/>
      <c r="G85" s="38"/>
      <c r="H85" s="38"/>
      <c r="I85" s="38"/>
      <c r="J85" s="38"/>
      <c r="K85" s="69"/>
      <c r="L85" s="73"/>
    </row>
    <row r="86" spans="1:12" ht="15" x14ac:dyDescent="0.25">
      <c r="A86" s="24"/>
      <c r="B86" s="17"/>
      <c r="C86" s="8"/>
      <c r="D86" s="18" t="s">
        <v>32</v>
      </c>
      <c r="E86" s="9"/>
      <c r="F86" s="19">
        <f>SUM(F79:F85)</f>
        <v>490</v>
      </c>
      <c r="G86" s="19">
        <f>SUM(G79:G85)</f>
        <v>31.759999999999994</v>
      </c>
      <c r="H86" s="19">
        <f>SUM(H79:H85)</f>
        <v>26.709999999999994</v>
      </c>
      <c r="I86" s="19">
        <f>SUM(I79:I85)</f>
        <v>100.99000000000001</v>
      </c>
      <c r="J86" s="19">
        <f>SUM(J79:J85)</f>
        <v>772.2</v>
      </c>
      <c r="K86" s="62"/>
      <c r="L86" s="76" t="s">
        <v>88</v>
      </c>
    </row>
    <row r="87" spans="1:12" ht="15.75" customHeight="1" x14ac:dyDescent="0.2">
      <c r="A87" s="28">
        <f>A73</f>
        <v>1</v>
      </c>
      <c r="B87" s="29">
        <f>B73</f>
        <v>5</v>
      </c>
      <c r="C87" s="55" t="s">
        <v>4</v>
      </c>
      <c r="D87" s="56"/>
      <c r="E87" s="30"/>
      <c r="F87" s="31">
        <f>F78+F86</f>
        <v>710</v>
      </c>
      <c r="G87" s="31">
        <f>G78+G86</f>
        <v>54.379999999999995</v>
      </c>
      <c r="H87" s="31">
        <f>H78+H86</f>
        <v>52.919999999999995</v>
      </c>
      <c r="I87" s="31">
        <f>I78+I86</f>
        <v>187.72000000000003</v>
      </c>
      <c r="J87" s="31">
        <f>J78+J86</f>
        <v>1462.89</v>
      </c>
      <c r="K87" s="63"/>
      <c r="L87" s="65" t="s">
        <v>87</v>
      </c>
    </row>
    <row r="88" spans="1:12" ht="15" x14ac:dyDescent="0.25">
      <c r="A88" s="20">
        <v>2</v>
      </c>
      <c r="B88" s="21">
        <v>1</v>
      </c>
      <c r="C88" s="22" t="s">
        <v>20</v>
      </c>
      <c r="D88" s="5" t="s">
        <v>21</v>
      </c>
      <c r="E88" s="35" t="s">
        <v>71</v>
      </c>
      <c r="F88" s="36" t="s">
        <v>47</v>
      </c>
      <c r="G88" s="36">
        <v>10.71</v>
      </c>
      <c r="H88" s="36">
        <v>13.44</v>
      </c>
      <c r="I88" s="36">
        <v>46.12</v>
      </c>
      <c r="J88" s="36">
        <v>343.57</v>
      </c>
      <c r="K88" s="68">
        <v>257</v>
      </c>
      <c r="L88" s="80"/>
    </row>
    <row r="89" spans="1:12" ht="15" x14ac:dyDescent="0.25">
      <c r="A89" s="23"/>
      <c r="B89" s="15"/>
      <c r="C89" s="11"/>
      <c r="D89" s="49" t="s">
        <v>60</v>
      </c>
      <c r="E89" s="37" t="s">
        <v>84</v>
      </c>
      <c r="F89" s="48" t="s">
        <v>83</v>
      </c>
      <c r="G89" s="38">
        <v>4.51</v>
      </c>
      <c r="H89" s="38">
        <v>11.43</v>
      </c>
      <c r="I89" s="38">
        <v>13.14</v>
      </c>
      <c r="J89" s="38">
        <v>173.65</v>
      </c>
      <c r="K89" s="69">
        <v>3</v>
      </c>
      <c r="L89" s="79"/>
    </row>
    <row r="90" spans="1:12" ht="15" x14ac:dyDescent="0.25">
      <c r="A90" s="23"/>
      <c r="B90" s="15"/>
      <c r="C90" s="11"/>
      <c r="D90" s="7" t="s">
        <v>22</v>
      </c>
      <c r="E90" s="37" t="s">
        <v>79</v>
      </c>
      <c r="F90" s="38">
        <v>200</v>
      </c>
      <c r="G90" s="38">
        <v>1.95</v>
      </c>
      <c r="H90" s="38">
        <v>1.45</v>
      </c>
      <c r="I90" s="38">
        <v>19.52</v>
      </c>
      <c r="J90" s="38">
        <v>95.17</v>
      </c>
      <c r="K90" s="69">
        <v>692</v>
      </c>
      <c r="L90" s="79"/>
    </row>
    <row r="91" spans="1:12" ht="15" x14ac:dyDescent="0.25">
      <c r="A91" s="23"/>
      <c r="B91" s="15"/>
      <c r="C91" s="11"/>
      <c r="D91" s="7" t="s">
        <v>30</v>
      </c>
      <c r="E91" s="37" t="s">
        <v>43</v>
      </c>
      <c r="F91" s="38">
        <v>20</v>
      </c>
      <c r="G91" s="38">
        <v>1.49</v>
      </c>
      <c r="H91" s="38">
        <v>0.16</v>
      </c>
      <c r="I91" s="38">
        <v>10.15</v>
      </c>
      <c r="J91" s="38">
        <v>48.06</v>
      </c>
      <c r="K91" s="69" t="s">
        <v>44</v>
      </c>
      <c r="L91" s="79"/>
    </row>
    <row r="92" spans="1:12" ht="15" x14ac:dyDescent="0.25">
      <c r="A92" s="23"/>
      <c r="B92" s="15"/>
      <c r="C92" s="11"/>
      <c r="D92" s="7" t="s">
        <v>23</v>
      </c>
      <c r="E92" s="37" t="s">
        <v>45</v>
      </c>
      <c r="F92" s="38">
        <v>100</v>
      </c>
      <c r="G92" s="38">
        <v>0.38</v>
      </c>
      <c r="H92" s="38">
        <v>0.35</v>
      </c>
      <c r="I92" s="38">
        <v>10.56</v>
      </c>
      <c r="J92" s="38">
        <v>44.45</v>
      </c>
      <c r="K92" s="69"/>
      <c r="L92" s="79"/>
    </row>
    <row r="93" spans="1:12" ht="15" x14ac:dyDescent="0.25">
      <c r="A93" s="23"/>
      <c r="B93" s="15"/>
      <c r="C93" s="11"/>
      <c r="D93" s="6"/>
      <c r="E93" s="37"/>
      <c r="F93" s="38"/>
      <c r="G93" s="38"/>
      <c r="H93" s="38"/>
      <c r="I93" s="38"/>
      <c r="J93" s="38"/>
      <c r="K93" s="69"/>
      <c r="L93" s="73"/>
    </row>
    <row r="94" spans="1:12" ht="15" x14ac:dyDescent="0.25">
      <c r="A94" s="24"/>
      <c r="B94" s="17"/>
      <c r="C94" s="8"/>
      <c r="D94" s="18" t="s">
        <v>32</v>
      </c>
      <c r="E94" s="9"/>
      <c r="F94" s="19">
        <f>SUM(F88:F93)</f>
        <v>320</v>
      </c>
      <c r="G94" s="19">
        <f>SUM(G88:G93)</f>
        <v>19.04</v>
      </c>
      <c r="H94" s="19">
        <f>SUM(H88:H93)</f>
        <v>26.83</v>
      </c>
      <c r="I94" s="19">
        <f>SUM(I88:I93)</f>
        <v>99.490000000000009</v>
      </c>
      <c r="J94" s="19">
        <f>SUM(J88:J93)</f>
        <v>704.90000000000009</v>
      </c>
      <c r="K94" s="62"/>
      <c r="L94" s="74" t="s">
        <v>86</v>
      </c>
    </row>
    <row r="95" spans="1:12" ht="15" x14ac:dyDescent="0.25">
      <c r="A95" s="25">
        <f>A88</f>
        <v>2</v>
      </c>
      <c r="B95" s="13">
        <f>B88</f>
        <v>1</v>
      </c>
      <c r="C95" s="10" t="s">
        <v>24</v>
      </c>
      <c r="D95" s="7" t="s">
        <v>25</v>
      </c>
      <c r="E95" s="37" t="s">
        <v>113</v>
      </c>
      <c r="F95" s="38">
        <v>60</v>
      </c>
      <c r="G95" s="38">
        <v>0.56000000000000005</v>
      </c>
      <c r="H95" s="38">
        <v>21.94</v>
      </c>
      <c r="I95" s="38">
        <v>2.56</v>
      </c>
      <c r="J95" s="38">
        <v>12.31</v>
      </c>
      <c r="K95" s="69">
        <v>572</v>
      </c>
      <c r="L95" s="79"/>
    </row>
    <row r="96" spans="1:12" ht="15" x14ac:dyDescent="0.25">
      <c r="A96" s="23"/>
      <c r="B96" s="15"/>
      <c r="C96" s="11"/>
      <c r="D96" s="7" t="s">
        <v>26</v>
      </c>
      <c r="E96" s="37" t="s">
        <v>108</v>
      </c>
      <c r="F96" s="38" t="s">
        <v>47</v>
      </c>
      <c r="G96" s="38">
        <v>5.01</v>
      </c>
      <c r="H96" s="38">
        <v>9.0500000000000007</v>
      </c>
      <c r="I96" s="38">
        <v>11.08</v>
      </c>
      <c r="J96" s="38">
        <v>120.46</v>
      </c>
      <c r="K96" s="69">
        <v>120</v>
      </c>
      <c r="L96" s="79"/>
    </row>
    <row r="97" spans="1:12" ht="15" x14ac:dyDescent="0.25">
      <c r="A97" s="23"/>
      <c r="B97" s="15"/>
      <c r="C97" s="11"/>
      <c r="D97" s="7" t="s">
        <v>27</v>
      </c>
      <c r="E97" s="37" t="s">
        <v>77</v>
      </c>
      <c r="F97" s="38">
        <v>100</v>
      </c>
      <c r="G97" s="38">
        <v>20.6</v>
      </c>
      <c r="H97" s="38">
        <v>17.37</v>
      </c>
      <c r="I97" s="38">
        <v>2.81</v>
      </c>
      <c r="J97" s="38">
        <v>249.23</v>
      </c>
      <c r="K97" s="69" t="s">
        <v>50</v>
      </c>
      <c r="L97" s="79"/>
    </row>
    <row r="98" spans="1:12" ht="15" x14ac:dyDescent="0.25">
      <c r="A98" s="23"/>
      <c r="B98" s="15"/>
      <c r="C98" s="11"/>
      <c r="D98" s="7" t="s">
        <v>28</v>
      </c>
      <c r="E98" s="37" t="s">
        <v>64</v>
      </c>
      <c r="F98" s="38">
        <v>150</v>
      </c>
      <c r="G98" s="38">
        <v>3.21</v>
      </c>
      <c r="H98" s="38">
        <v>5.33</v>
      </c>
      <c r="I98" s="38">
        <v>23.4</v>
      </c>
      <c r="J98" s="38">
        <v>153.04</v>
      </c>
      <c r="K98" s="69">
        <v>472</v>
      </c>
      <c r="L98" s="79"/>
    </row>
    <row r="99" spans="1:12" ht="15" x14ac:dyDescent="0.25">
      <c r="A99" s="23"/>
      <c r="B99" s="15"/>
      <c r="C99" s="11"/>
      <c r="D99" s="7" t="s">
        <v>29</v>
      </c>
      <c r="E99" s="37" t="s">
        <v>114</v>
      </c>
      <c r="F99" s="38">
        <v>200</v>
      </c>
      <c r="G99" s="38">
        <v>0.22</v>
      </c>
      <c r="H99" s="38">
        <v>0</v>
      </c>
      <c r="I99" s="38">
        <v>20.11</v>
      </c>
      <c r="J99" s="38">
        <v>96.32</v>
      </c>
      <c r="K99" s="69" t="s">
        <v>50</v>
      </c>
      <c r="L99" s="79"/>
    </row>
    <row r="100" spans="1:12" ht="15" x14ac:dyDescent="0.25">
      <c r="A100" s="23"/>
      <c r="B100" s="15"/>
      <c r="C100" s="11"/>
      <c r="D100" s="7" t="s">
        <v>30</v>
      </c>
      <c r="E100" s="37" t="s">
        <v>43</v>
      </c>
      <c r="F100" s="38">
        <v>30</v>
      </c>
      <c r="G100" s="38">
        <v>2.23</v>
      </c>
      <c r="H100" s="38">
        <v>0.24</v>
      </c>
      <c r="I100" s="38">
        <v>15.23</v>
      </c>
      <c r="J100" s="38">
        <v>72.09</v>
      </c>
      <c r="K100" s="69" t="s">
        <v>44</v>
      </c>
      <c r="L100" s="79"/>
    </row>
    <row r="101" spans="1:12" ht="15" x14ac:dyDescent="0.25">
      <c r="A101" s="23"/>
      <c r="B101" s="15"/>
      <c r="C101" s="11"/>
      <c r="D101" s="7" t="s">
        <v>31</v>
      </c>
      <c r="E101" s="37" t="s">
        <v>51</v>
      </c>
      <c r="F101" s="38">
        <v>20</v>
      </c>
      <c r="G101" s="38">
        <v>1.29</v>
      </c>
      <c r="H101" s="38">
        <v>0.24</v>
      </c>
      <c r="I101" s="38">
        <v>8.17</v>
      </c>
      <c r="J101" s="38">
        <v>37.9</v>
      </c>
      <c r="K101" s="69" t="s">
        <v>44</v>
      </c>
      <c r="L101" s="79"/>
    </row>
    <row r="102" spans="1:12" ht="15" x14ac:dyDescent="0.25">
      <c r="A102" s="23"/>
      <c r="B102" s="15"/>
      <c r="C102" s="11"/>
      <c r="D102" s="6"/>
      <c r="E102" s="37"/>
      <c r="F102" s="38"/>
      <c r="G102" s="38"/>
      <c r="H102" s="38"/>
      <c r="I102" s="38"/>
      <c r="J102" s="38"/>
      <c r="K102" s="69"/>
      <c r="L102" s="73"/>
    </row>
    <row r="103" spans="1:12" ht="15" x14ac:dyDescent="0.25">
      <c r="A103" s="24"/>
      <c r="B103" s="17"/>
      <c r="C103" s="8"/>
      <c r="D103" s="18" t="s">
        <v>32</v>
      </c>
      <c r="E103" s="9"/>
      <c r="F103" s="19">
        <f>SUM(F95:F102)</f>
        <v>560</v>
      </c>
      <c r="G103" s="19">
        <f>SUM(G95:G102)</f>
        <v>33.120000000000005</v>
      </c>
      <c r="H103" s="19">
        <f>SUM(H95:H102)</f>
        <v>54.17</v>
      </c>
      <c r="I103" s="19">
        <f>SUM(I95:I102)</f>
        <v>83.36</v>
      </c>
      <c r="J103" s="19">
        <f>SUM(J95:J102)</f>
        <v>741.34999999999991</v>
      </c>
      <c r="K103" s="62"/>
      <c r="L103" s="76" t="s">
        <v>88</v>
      </c>
    </row>
    <row r="104" spans="1:12" ht="15" x14ac:dyDescent="0.2">
      <c r="A104" s="28">
        <f>A88</f>
        <v>2</v>
      </c>
      <c r="B104" s="29">
        <f>B88</f>
        <v>1</v>
      </c>
      <c r="C104" s="55" t="s">
        <v>4</v>
      </c>
      <c r="D104" s="56"/>
      <c r="E104" s="30"/>
      <c r="F104" s="31">
        <f>F94+F103</f>
        <v>880</v>
      </c>
      <c r="G104" s="31">
        <f>G94+G103</f>
        <v>52.160000000000004</v>
      </c>
      <c r="H104" s="31">
        <f>H94+H103</f>
        <v>81</v>
      </c>
      <c r="I104" s="31">
        <f>I94+I103</f>
        <v>182.85000000000002</v>
      </c>
      <c r="J104" s="31">
        <f>J94+J103</f>
        <v>1446.25</v>
      </c>
      <c r="K104" s="63"/>
      <c r="L104" s="65" t="s">
        <v>87</v>
      </c>
    </row>
    <row r="105" spans="1:12" ht="15" x14ac:dyDescent="0.25">
      <c r="A105" s="14">
        <v>2</v>
      </c>
      <c r="B105" s="15">
        <v>2</v>
      </c>
      <c r="C105" s="22" t="s">
        <v>20</v>
      </c>
      <c r="D105" s="52" t="s">
        <v>21</v>
      </c>
      <c r="E105" s="35" t="s">
        <v>72</v>
      </c>
      <c r="F105" s="36" t="s">
        <v>41</v>
      </c>
      <c r="G105" s="36">
        <v>8.07</v>
      </c>
      <c r="H105" s="36">
        <v>10.82</v>
      </c>
      <c r="I105" s="36">
        <v>37.89</v>
      </c>
      <c r="J105" s="36">
        <v>279.82</v>
      </c>
      <c r="K105" s="68">
        <v>257</v>
      </c>
      <c r="L105" s="80"/>
    </row>
    <row r="106" spans="1:12" ht="15" x14ac:dyDescent="0.25">
      <c r="A106" s="14"/>
      <c r="B106" s="15"/>
      <c r="C106" s="11"/>
      <c r="D106" s="49" t="s">
        <v>60</v>
      </c>
      <c r="E106" s="37" t="s">
        <v>82</v>
      </c>
      <c r="F106" s="48" t="s">
        <v>81</v>
      </c>
      <c r="G106" s="38">
        <v>4.46</v>
      </c>
      <c r="H106" s="38">
        <v>3.34</v>
      </c>
      <c r="I106" s="38">
        <v>13.06</v>
      </c>
      <c r="J106" s="38">
        <v>100.39</v>
      </c>
      <c r="K106" s="69">
        <v>3</v>
      </c>
      <c r="L106" s="79"/>
    </row>
    <row r="107" spans="1:12" ht="15" x14ac:dyDescent="0.25">
      <c r="A107" s="14"/>
      <c r="B107" s="15"/>
      <c r="C107" s="11"/>
      <c r="D107" s="53" t="s">
        <v>22</v>
      </c>
      <c r="E107" s="37" t="s">
        <v>94</v>
      </c>
      <c r="F107" s="38">
        <v>200</v>
      </c>
      <c r="G107" s="38">
        <v>0.22</v>
      </c>
      <c r="H107" s="38">
        <v>7.0000000000000007E-2</v>
      </c>
      <c r="I107" s="38">
        <v>21.06</v>
      </c>
      <c r="J107" s="38">
        <v>81.23</v>
      </c>
      <c r="K107" s="69" t="s">
        <v>50</v>
      </c>
      <c r="L107" s="79"/>
    </row>
    <row r="108" spans="1:12" ht="15" x14ac:dyDescent="0.25">
      <c r="A108" s="14"/>
      <c r="B108" s="15"/>
      <c r="C108" s="11"/>
      <c r="D108" s="49" t="s">
        <v>61</v>
      </c>
      <c r="E108" s="37" t="s">
        <v>103</v>
      </c>
      <c r="F108" s="38">
        <v>130</v>
      </c>
      <c r="G108" s="38">
        <v>4.99</v>
      </c>
      <c r="H108" s="38">
        <v>1.71</v>
      </c>
      <c r="I108" s="38">
        <v>6.95</v>
      </c>
      <c r="J108" s="38">
        <v>65.98</v>
      </c>
      <c r="K108" s="69" t="s">
        <v>44</v>
      </c>
      <c r="L108" s="79"/>
    </row>
    <row r="109" spans="1:12" ht="15" x14ac:dyDescent="0.25">
      <c r="A109" s="14"/>
      <c r="B109" s="15"/>
      <c r="C109" s="11"/>
      <c r="D109" s="7" t="s">
        <v>31</v>
      </c>
      <c r="E109" s="37" t="s">
        <v>51</v>
      </c>
      <c r="F109" s="38">
        <v>20</v>
      </c>
      <c r="G109" s="38">
        <v>1.29</v>
      </c>
      <c r="H109" s="38">
        <v>0.24</v>
      </c>
      <c r="I109" s="38">
        <v>8.17</v>
      </c>
      <c r="J109" s="38">
        <v>37.9</v>
      </c>
      <c r="K109" s="69" t="s">
        <v>44</v>
      </c>
      <c r="L109" s="79"/>
    </row>
    <row r="110" spans="1:12" ht="15" x14ac:dyDescent="0.25">
      <c r="A110" s="14"/>
      <c r="B110" s="15"/>
      <c r="C110" s="11"/>
      <c r="D110" s="53" t="s">
        <v>30</v>
      </c>
      <c r="E110" s="37" t="s">
        <v>43</v>
      </c>
      <c r="F110" s="38">
        <v>20</v>
      </c>
      <c r="G110" s="38">
        <v>1.49</v>
      </c>
      <c r="H110" s="38">
        <v>0.16</v>
      </c>
      <c r="I110" s="38">
        <v>10.15</v>
      </c>
      <c r="J110" s="38">
        <v>48.06</v>
      </c>
      <c r="K110" s="69" t="s">
        <v>44</v>
      </c>
      <c r="L110" s="79"/>
    </row>
    <row r="111" spans="1:12" ht="15" x14ac:dyDescent="0.25">
      <c r="A111" s="14"/>
      <c r="B111" s="15"/>
      <c r="C111" s="11"/>
      <c r="D111" s="6"/>
      <c r="E111" s="37"/>
      <c r="F111" s="38"/>
      <c r="G111" s="38"/>
      <c r="H111" s="38"/>
      <c r="I111" s="38"/>
      <c r="J111" s="38"/>
      <c r="K111" s="69"/>
      <c r="L111" s="73"/>
    </row>
    <row r="112" spans="1:12" ht="15" x14ac:dyDescent="0.25">
      <c r="A112" s="16"/>
      <c r="B112" s="17"/>
      <c r="C112" s="8"/>
      <c r="D112" s="18" t="s">
        <v>32</v>
      </c>
      <c r="E112" s="9"/>
      <c r="F112" s="19">
        <f>SUM(F105:F111)</f>
        <v>370</v>
      </c>
      <c r="G112" s="19">
        <f>SUM(G105:G111)</f>
        <v>20.52</v>
      </c>
      <c r="H112" s="19">
        <f>SUM(H105:H111)</f>
        <v>16.34</v>
      </c>
      <c r="I112" s="19">
        <f>SUM(I105:I111)</f>
        <v>97.280000000000015</v>
      </c>
      <c r="J112" s="19">
        <f>SUM(J105:J111)</f>
        <v>613.37999999999988</v>
      </c>
      <c r="K112" s="62"/>
      <c r="L112" s="74" t="s">
        <v>86</v>
      </c>
    </row>
    <row r="113" spans="1:12" ht="15" x14ac:dyDescent="0.25">
      <c r="A113" s="13">
        <f>A105</f>
        <v>2</v>
      </c>
      <c r="B113" s="13">
        <f>B105</f>
        <v>2</v>
      </c>
      <c r="C113" s="10" t="s">
        <v>24</v>
      </c>
      <c r="D113" s="7" t="s">
        <v>26</v>
      </c>
      <c r="E113" s="37" t="s">
        <v>106</v>
      </c>
      <c r="F113" s="38">
        <v>250</v>
      </c>
      <c r="G113" s="38">
        <v>6.74</v>
      </c>
      <c r="H113" s="38">
        <v>3.05</v>
      </c>
      <c r="I113" s="38">
        <v>15.61</v>
      </c>
      <c r="J113" s="38">
        <v>130.97999999999999</v>
      </c>
      <c r="K113" s="69">
        <v>139</v>
      </c>
      <c r="L113" s="73"/>
    </row>
    <row r="114" spans="1:12" ht="15" x14ac:dyDescent="0.25">
      <c r="A114" s="14"/>
      <c r="B114" s="15"/>
      <c r="C114" s="11"/>
      <c r="D114" s="7" t="s">
        <v>27</v>
      </c>
      <c r="E114" s="37" t="s">
        <v>115</v>
      </c>
      <c r="F114" s="38" t="s">
        <v>116</v>
      </c>
      <c r="G114" s="38">
        <v>15.12</v>
      </c>
      <c r="H114" s="38">
        <v>20.95</v>
      </c>
      <c r="I114" s="38">
        <v>5.29</v>
      </c>
      <c r="J114" s="38">
        <v>299.14999999999998</v>
      </c>
      <c r="K114" s="69">
        <v>390</v>
      </c>
      <c r="L114" s="79"/>
    </row>
    <row r="115" spans="1:12" ht="15" x14ac:dyDescent="0.25">
      <c r="A115" s="14"/>
      <c r="B115" s="15"/>
      <c r="C115" s="11"/>
      <c r="D115" s="7" t="s">
        <v>28</v>
      </c>
      <c r="E115" s="37" t="s">
        <v>117</v>
      </c>
      <c r="F115" s="38">
        <v>150</v>
      </c>
      <c r="G115" s="38">
        <v>4.5199999999999996</v>
      </c>
      <c r="H115" s="38">
        <v>5.42</v>
      </c>
      <c r="I115" s="38">
        <v>24.31</v>
      </c>
      <c r="J115" s="38">
        <v>157.91999999999999</v>
      </c>
      <c r="K115" s="69">
        <v>464</v>
      </c>
      <c r="L115" s="79"/>
    </row>
    <row r="116" spans="1:12" ht="15" x14ac:dyDescent="0.25">
      <c r="A116" s="14"/>
      <c r="B116" s="15"/>
      <c r="C116" s="11"/>
      <c r="D116" s="7" t="s">
        <v>29</v>
      </c>
      <c r="E116" s="37" t="s">
        <v>98</v>
      </c>
      <c r="F116" s="38">
        <v>200</v>
      </c>
      <c r="G116" s="38">
        <v>0.47</v>
      </c>
      <c r="H116" s="38">
        <v>2.61</v>
      </c>
      <c r="I116" s="38">
        <v>23.82</v>
      </c>
      <c r="J116" s="38">
        <v>107.42</v>
      </c>
      <c r="K116" s="69" t="s">
        <v>50</v>
      </c>
      <c r="L116" s="79"/>
    </row>
    <row r="117" spans="1:12" ht="15" x14ac:dyDescent="0.25">
      <c r="A117" s="14"/>
      <c r="B117" s="15"/>
      <c r="C117" s="11"/>
      <c r="D117" s="7" t="s">
        <v>30</v>
      </c>
      <c r="E117" s="37" t="s">
        <v>43</v>
      </c>
      <c r="F117" s="38">
        <v>40</v>
      </c>
      <c r="G117" s="38">
        <v>2.97</v>
      </c>
      <c r="H117" s="38">
        <v>0.32</v>
      </c>
      <c r="I117" s="38">
        <v>20.3</v>
      </c>
      <c r="J117" s="38">
        <v>96.12</v>
      </c>
      <c r="K117" s="69" t="s">
        <v>44</v>
      </c>
      <c r="L117" s="79"/>
    </row>
    <row r="118" spans="1:12" ht="15" x14ac:dyDescent="0.25">
      <c r="A118" s="14"/>
      <c r="B118" s="15"/>
      <c r="C118" s="11"/>
      <c r="D118" s="7" t="s">
        <v>31</v>
      </c>
      <c r="E118" s="37" t="s">
        <v>51</v>
      </c>
      <c r="F118" s="38">
        <v>20</v>
      </c>
      <c r="G118" s="38">
        <v>1.29</v>
      </c>
      <c r="H118" s="38">
        <v>0.24</v>
      </c>
      <c r="I118" s="38">
        <v>8.17</v>
      </c>
      <c r="J118" s="38">
        <v>37.9</v>
      </c>
      <c r="K118" s="69" t="s">
        <v>44</v>
      </c>
      <c r="L118" s="79"/>
    </row>
    <row r="119" spans="1:12" ht="15" x14ac:dyDescent="0.25">
      <c r="A119" s="14"/>
      <c r="B119" s="15"/>
      <c r="C119" s="11"/>
      <c r="D119" s="54"/>
      <c r="E119" s="37"/>
      <c r="F119" s="38"/>
      <c r="G119" s="38"/>
      <c r="H119" s="38"/>
      <c r="I119" s="38"/>
      <c r="J119" s="38"/>
      <c r="K119" s="69"/>
      <c r="L119" s="73"/>
    </row>
    <row r="120" spans="1:12" ht="15" x14ac:dyDescent="0.25">
      <c r="A120" s="16"/>
      <c r="B120" s="17"/>
      <c r="C120" s="8"/>
      <c r="D120" s="18" t="s">
        <v>32</v>
      </c>
      <c r="E120" s="9"/>
      <c r="F120" s="19">
        <f>SUM(F113:F119)</f>
        <v>660</v>
      </c>
      <c r="G120" s="19">
        <f>SUM(G113:G119)</f>
        <v>31.109999999999996</v>
      </c>
      <c r="H120" s="19">
        <f>SUM(H113:H119)</f>
        <v>32.590000000000003</v>
      </c>
      <c r="I120" s="19">
        <f>SUM(I113:I119)</f>
        <v>97.5</v>
      </c>
      <c r="J120" s="19">
        <f>SUM(J113:J119)</f>
        <v>829.4899999999999</v>
      </c>
      <c r="K120" s="62"/>
      <c r="L120" s="76" t="s">
        <v>88</v>
      </c>
    </row>
    <row r="121" spans="1:12" ht="15" x14ac:dyDescent="0.2">
      <c r="A121" s="32">
        <f>A105</f>
        <v>2</v>
      </c>
      <c r="B121" s="32">
        <f>B105</f>
        <v>2</v>
      </c>
      <c r="C121" s="55" t="s">
        <v>4</v>
      </c>
      <c r="D121" s="56"/>
      <c r="E121" s="30"/>
      <c r="F121" s="31">
        <f>F112+F120</f>
        <v>1030</v>
      </c>
      <c r="G121" s="31">
        <f>G112+G120</f>
        <v>51.629999999999995</v>
      </c>
      <c r="H121" s="31">
        <f>H112+H120</f>
        <v>48.930000000000007</v>
      </c>
      <c r="I121" s="31">
        <f>I112+I120</f>
        <v>194.78000000000003</v>
      </c>
      <c r="J121" s="31">
        <f>J112+J120</f>
        <v>1442.87</v>
      </c>
      <c r="K121" s="63"/>
      <c r="L121" s="65" t="s">
        <v>87</v>
      </c>
    </row>
    <row r="122" spans="1:12" ht="15" x14ac:dyDescent="0.25">
      <c r="A122" s="20">
        <v>2</v>
      </c>
      <c r="B122" s="21">
        <v>3</v>
      </c>
      <c r="C122" s="22" t="s">
        <v>20</v>
      </c>
      <c r="D122" s="5" t="s">
        <v>21</v>
      </c>
      <c r="E122" s="35" t="s">
        <v>73</v>
      </c>
      <c r="F122" s="36" t="s">
        <v>41</v>
      </c>
      <c r="G122" s="36">
        <v>8.07</v>
      </c>
      <c r="H122" s="36">
        <v>10.82</v>
      </c>
      <c r="I122" s="36">
        <v>37.89</v>
      </c>
      <c r="J122" s="36">
        <v>279.82</v>
      </c>
      <c r="K122" s="68">
        <v>257</v>
      </c>
      <c r="L122" s="80"/>
    </row>
    <row r="123" spans="1:12" ht="15" x14ac:dyDescent="0.25">
      <c r="A123" s="23"/>
      <c r="B123" s="15"/>
      <c r="C123" s="11"/>
      <c r="D123" s="49" t="s">
        <v>60</v>
      </c>
      <c r="E123" s="37" t="s">
        <v>85</v>
      </c>
      <c r="F123" s="48" t="s">
        <v>81</v>
      </c>
      <c r="G123" s="38">
        <v>1.94</v>
      </c>
      <c r="H123" s="38">
        <v>8.82</v>
      </c>
      <c r="I123" s="38">
        <v>13.14</v>
      </c>
      <c r="J123" s="38">
        <v>139.29</v>
      </c>
      <c r="K123" s="69">
        <v>3</v>
      </c>
      <c r="L123" s="73"/>
    </row>
    <row r="124" spans="1:12" ht="15" x14ac:dyDescent="0.25">
      <c r="A124" s="23"/>
      <c r="B124" s="15"/>
      <c r="C124" s="11"/>
      <c r="D124" s="7" t="s">
        <v>29</v>
      </c>
      <c r="E124" s="37" t="s">
        <v>104</v>
      </c>
      <c r="F124" s="38">
        <v>200</v>
      </c>
      <c r="G124" s="38">
        <v>0</v>
      </c>
      <c r="H124" s="38">
        <v>0</v>
      </c>
      <c r="I124" s="38">
        <v>14.08</v>
      </c>
      <c r="J124" s="38">
        <v>55.73</v>
      </c>
      <c r="K124" s="69" t="s">
        <v>50</v>
      </c>
      <c r="L124" s="79"/>
    </row>
    <row r="125" spans="1:12" ht="15.75" customHeight="1" x14ac:dyDescent="0.25">
      <c r="A125" s="23"/>
      <c r="B125" s="15"/>
      <c r="C125" s="11"/>
      <c r="D125" s="7" t="s">
        <v>61</v>
      </c>
      <c r="E125" s="37" t="s">
        <v>105</v>
      </c>
      <c r="F125" s="38">
        <v>20</v>
      </c>
      <c r="G125" s="38">
        <v>0.11</v>
      </c>
      <c r="H125" s="38">
        <v>0.02</v>
      </c>
      <c r="I125" s="38">
        <v>13.52</v>
      </c>
      <c r="J125" s="38">
        <v>52.26</v>
      </c>
      <c r="K125" s="69" t="s">
        <v>44</v>
      </c>
      <c r="L125" s="79"/>
    </row>
    <row r="126" spans="1:12" ht="15" x14ac:dyDescent="0.25">
      <c r="A126" s="23"/>
      <c r="B126" s="15"/>
      <c r="C126" s="11"/>
      <c r="D126" s="7" t="s">
        <v>30</v>
      </c>
      <c r="E126" s="37" t="s">
        <v>43</v>
      </c>
      <c r="F126" s="38">
        <v>20</v>
      </c>
      <c r="G126" s="38">
        <v>1.49</v>
      </c>
      <c r="H126" s="38">
        <v>0.16</v>
      </c>
      <c r="I126" s="38">
        <v>10.15</v>
      </c>
      <c r="J126" s="38">
        <v>48.06</v>
      </c>
      <c r="K126" s="69" t="s">
        <v>44</v>
      </c>
      <c r="L126" s="79"/>
    </row>
    <row r="127" spans="1:12" ht="15" x14ac:dyDescent="0.25">
      <c r="A127" s="23"/>
      <c r="B127" s="15"/>
      <c r="C127" s="11"/>
      <c r="D127" s="7" t="s">
        <v>31</v>
      </c>
      <c r="E127" s="37" t="s">
        <v>51</v>
      </c>
      <c r="F127" s="38">
        <v>20</v>
      </c>
      <c r="G127" s="38">
        <v>1.29</v>
      </c>
      <c r="H127" s="38">
        <v>0.24</v>
      </c>
      <c r="I127" s="38">
        <v>8.17</v>
      </c>
      <c r="J127" s="38">
        <v>37.9</v>
      </c>
      <c r="K127" s="69" t="s">
        <v>44</v>
      </c>
      <c r="L127" s="81"/>
    </row>
    <row r="128" spans="1:12" ht="15" x14ac:dyDescent="0.25">
      <c r="A128" s="23"/>
      <c r="B128" s="15"/>
      <c r="C128" s="11"/>
      <c r="D128" s="6"/>
      <c r="E128" s="37"/>
      <c r="F128" s="38"/>
      <c r="G128" s="38"/>
      <c r="H128" s="38"/>
      <c r="I128" s="38"/>
      <c r="J128" s="38"/>
      <c r="K128" s="69"/>
      <c r="L128" s="73"/>
    </row>
    <row r="129" spans="1:12" ht="15" x14ac:dyDescent="0.25">
      <c r="A129" s="24"/>
      <c r="B129" s="17"/>
      <c r="C129" s="8"/>
      <c r="D129" s="18" t="s">
        <v>32</v>
      </c>
      <c r="E129" s="9"/>
      <c r="F129" s="19">
        <f>SUM(F122:F128)</f>
        <v>260</v>
      </c>
      <c r="G129" s="19">
        <f t="shared" ref="G129:J129" si="0">SUM(G122:G128)</f>
        <v>12.899999999999999</v>
      </c>
      <c r="H129" s="19">
        <f t="shared" si="0"/>
        <v>20.059999999999999</v>
      </c>
      <c r="I129" s="19">
        <f t="shared" si="0"/>
        <v>96.95</v>
      </c>
      <c r="J129" s="19">
        <f t="shared" si="0"/>
        <v>613.06000000000006</v>
      </c>
      <c r="K129" s="62"/>
      <c r="L129" s="74" t="s">
        <v>86</v>
      </c>
    </row>
    <row r="130" spans="1:12" ht="15" x14ac:dyDescent="0.25">
      <c r="A130" s="25">
        <f>A122</f>
        <v>2</v>
      </c>
      <c r="B130" s="13">
        <f>B122</f>
        <v>3</v>
      </c>
      <c r="C130" s="10" t="s">
        <v>24</v>
      </c>
      <c r="D130" s="7" t="s">
        <v>25</v>
      </c>
      <c r="E130" s="37" t="s">
        <v>113</v>
      </c>
      <c r="F130" s="38">
        <v>60</v>
      </c>
      <c r="G130" s="38">
        <v>0.56000000000000005</v>
      </c>
      <c r="H130" s="38">
        <v>21.94</v>
      </c>
      <c r="I130" s="38">
        <v>2.56</v>
      </c>
      <c r="J130" s="38">
        <v>12.31</v>
      </c>
      <c r="K130" s="69">
        <v>572</v>
      </c>
      <c r="L130" s="73"/>
    </row>
    <row r="131" spans="1:12" ht="15" x14ac:dyDescent="0.25">
      <c r="A131" s="23"/>
      <c r="B131" s="15"/>
      <c r="C131" s="11"/>
      <c r="D131" s="7" t="s">
        <v>26</v>
      </c>
      <c r="E131" s="37" t="s">
        <v>118</v>
      </c>
      <c r="F131" s="38" t="s">
        <v>47</v>
      </c>
      <c r="G131" s="38">
        <v>4.2699999999999996</v>
      </c>
      <c r="H131" s="38">
        <v>5.5</v>
      </c>
      <c r="I131" s="38">
        <v>24.4</v>
      </c>
      <c r="J131" s="38">
        <v>162.13999999999999</v>
      </c>
      <c r="K131" s="69">
        <v>167</v>
      </c>
      <c r="L131" s="79"/>
    </row>
    <row r="132" spans="1:12" ht="15" x14ac:dyDescent="0.25">
      <c r="A132" s="23"/>
      <c r="B132" s="15"/>
      <c r="C132" s="11"/>
      <c r="D132" s="7" t="s">
        <v>27</v>
      </c>
      <c r="E132" s="37" t="s">
        <v>119</v>
      </c>
      <c r="F132" s="38" t="s">
        <v>55</v>
      </c>
      <c r="G132" s="38">
        <v>14.26</v>
      </c>
      <c r="H132" s="38">
        <v>10.97</v>
      </c>
      <c r="I132" s="38">
        <v>5.84</v>
      </c>
      <c r="J132" s="38">
        <v>175.75</v>
      </c>
      <c r="K132" s="69" t="s">
        <v>50</v>
      </c>
      <c r="L132" s="79"/>
    </row>
    <row r="133" spans="1:12" ht="15" x14ac:dyDescent="0.25">
      <c r="A133" s="23"/>
      <c r="B133" s="15"/>
      <c r="C133" s="11"/>
      <c r="D133" s="7" t="s">
        <v>28</v>
      </c>
      <c r="E133" s="37" t="s">
        <v>120</v>
      </c>
      <c r="F133" s="38">
        <v>150</v>
      </c>
      <c r="G133" s="38">
        <v>4.05</v>
      </c>
      <c r="H133" s="38">
        <v>4.95</v>
      </c>
      <c r="I133" s="38">
        <v>38.68</v>
      </c>
      <c r="J133" s="38">
        <v>216.81</v>
      </c>
      <c r="K133" s="69" t="s">
        <v>50</v>
      </c>
      <c r="L133" s="79"/>
    </row>
    <row r="134" spans="1:12" ht="15" x14ac:dyDescent="0.25">
      <c r="A134" s="23"/>
      <c r="B134" s="15"/>
      <c r="C134" s="11"/>
      <c r="D134" s="7" t="s">
        <v>29</v>
      </c>
      <c r="E134" s="37" t="s">
        <v>65</v>
      </c>
      <c r="F134" s="38">
        <v>200</v>
      </c>
      <c r="G134" s="38">
        <v>1.02</v>
      </c>
      <c r="H134" s="38">
        <v>0.06</v>
      </c>
      <c r="I134" s="38">
        <v>28.19</v>
      </c>
      <c r="J134" s="38">
        <v>106.45</v>
      </c>
      <c r="K134" s="69">
        <v>588</v>
      </c>
      <c r="L134" s="79"/>
    </row>
    <row r="135" spans="1:12" ht="15" x14ac:dyDescent="0.25">
      <c r="A135" s="23"/>
      <c r="B135" s="15"/>
      <c r="C135" s="11"/>
      <c r="D135" s="7" t="s">
        <v>30</v>
      </c>
      <c r="E135" s="37" t="s">
        <v>43</v>
      </c>
      <c r="F135" s="38">
        <v>30</v>
      </c>
      <c r="G135" s="38">
        <v>2.23</v>
      </c>
      <c r="H135" s="38">
        <v>0.24</v>
      </c>
      <c r="I135" s="38">
        <v>15.23</v>
      </c>
      <c r="J135" s="38">
        <v>72.09</v>
      </c>
      <c r="K135" s="69" t="s">
        <v>44</v>
      </c>
      <c r="L135" s="79"/>
    </row>
    <row r="136" spans="1:12" ht="15" x14ac:dyDescent="0.25">
      <c r="A136" s="23"/>
      <c r="B136" s="15"/>
      <c r="C136" s="11"/>
      <c r="D136" s="7" t="s">
        <v>31</v>
      </c>
      <c r="E136" s="37" t="s">
        <v>51</v>
      </c>
      <c r="F136" s="38">
        <v>20</v>
      </c>
      <c r="G136" s="38">
        <v>1.29</v>
      </c>
      <c r="H136" s="38">
        <v>0.24</v>
      </c>
      <c r="I136" s="38">
        <v>8.17</v>
      </c>
      <c r="J136" s="38">
        <v>37.9</v>
      </c>
      <c r="K136" s="69" t="s">
        <v>44</v>
      </c>
      <c r="L136" s="79"/>
    </row>
    <row r="137" spans="1:12" ht="15" x14ac:dyDescent="0.25">
      <c r="A137" s="23"/>
      <c r="B137" s="15"/>
      <c r="C137" s="11"/>
      <c r="D137" s="6"/>
      <c r="E137" s="37"/>
      <c r="F137" s="38"/>
      <c r="G137" s="38"/>
      <c r="H137" s="38"/>
      <c r="I137" s="38"/>
      <c r="J137" s="38"/>
      <c r="K137" s="69"/>
      <c r="L137" s="73"/>
    </row>
    <row r="138" spans="1:12" ht="15" x14ac:dyDescent="0.25">
      <c r="A138" s="24"/>
      <c r="B138" s="17"/>
      <c r="C138" s="8"/>
      <c r="D138" s="18" t="s">
        <v>32</v>
      </c>
      <c r="E138" s="9"/>
      <c r="F138" s="19">
        <f>SUM(F130:F137)</f>
        <v>460</v>
      </c>
      <c r="G138" s="19">
        <f>SUM(G130:G137)</f>
        <v>27.68</v>
      </c>
      <c r="H138" s="19">
        <f>SUM(H130:H137)</f>
        <v>43.900000000000013</v>
      </c>
      <c r="I138" s="19">
        <f>SUM(I130:I137)</f>
        <v>123.07</v>
      </c>
      <c r="J138" s="19">
        <f>SUM(J130:J137)</f>
        <v>783.45</v>
      </c>
      <c r="K138" s="62"/>
      <c r="L138" s="76" t="s">
        <v>88</v>
      </c>
    </row>
    <row r="139" spans="1:12" ht="15.75" thickBot="1" x14ac:dyDescent="0.25">
      <c r="A139" s="28">
        <f>A122</f>
        <v>2</v>
      </c>
      <c r="B139" s="29">
        <f>B122</f>
        <v>3</v>
      </c>
      <c r="C139" s="55" t="s">
        <v>4</v>
      </c>
      <c r="D139" s="56"/>
      <c r="E139" s="30"/>
      <c r="F139" s="31">
        <f>F129+F138</f>
        <v>720</v>
      </c>
      <c r="G139" s="31">
        <f>G129+G138</f>
        <v>40.58</v>
      </c>
      <c r="H139" s="31">
        <f>H129+H138</f>
        <v>63.960000000000008</v>
      </c>
      <c r="I139" s="31">
        <f>I129+I138</f>
        <v>220.01999999999998</v>
      </c>
      <c r="J139" s="31">
        <f>J129+J138</f>
        <v>1396.5100000000002</v>
      </c>
      <c r="K139" s="63"/>
      <c r="L139" s="65" t="s">
        <v>87</v>
      </c>
    </row>
    <row r="140" spans="1:12" ht="15" x14ac:dyDescent="0.25">
      <c r="A140" s="20">
        <v>2</v>
      </c>
      <c r="B140" s="21">
        <v>4</v>
      </c>
      <c r="C140" s="22" t="s">
        <v>20</v>
      </c>
      <c r="D140" s="5" t="s">
        <v>21</v>
      </c>
      <c r="E140" s="35" t="s">
        <v>75</v>
      </c>
      <c r="F140" s="50" t="s">
        <v>41</v>
      </c>
      <c r="G140" s="36">
        <v>5.89</v>
      </c>
      <c r="H140" s="36">
        <v>10.93</v>
      </c>
      <c r="I140" s="36">
        <v>39.99</v>
      </c>
      <c r="J140" s="36">
        <v>281.37</v>
      </c>
      <c r="K140" s="68">
        <v>257</v>
      </c>
      <c r="L140" s="82"/>
    </row>
    <row r="141" spans="1:12" ht="15" x14ac:dyDescent="0.25">
      <c r="A141" s="23"/>
      <c r="B141" s="15"/>
      <c r="C141" s="11"/>
      <c r="D141" s="49" t="s">
        <v>60</v>
      </c>
      <c r="E141" s="46" t="s">
        <v>82</v>
      </c>
      <c r="F141" s="51" t="s">
        <v>81</v>
      </c>
      <c r="G141" s="38">
        <v>4.46</v>
      </c>
      <c r="H141" s="38">
        <v>3.34</v>
      </c>
      <c r="I141" s="38">
        <v>13.06</v>
      </c>
      <c r="J141" s="38">
        <v>100.39</v>
      </c>
      <c r="K141" s="69">
        <v>3</v>
      </c>
      <c r="L141" s="82"/>
    </row>
    <row r="142" spans="1:12" ht="15" x14ac:dyDescent="0.25">
      <c r="A142" s="23"/>
      <c r="B142" s="15"/>
      <c r="C142" s="11"/>
      <c r="D142" s="49" t="s">
        <v>53</v>
      </c>
      <c r="E142" s="37" t="s">
        <v>76</v>
      </c>
      <c r="F142" s="38" t="s">
        <v>54</v>
      </c>
      <c r="G142" s="38">
        <v>11.79</v>
      </c>
      <c r="H142" s="38">
        <v>8.14</v>
      </c>
      <c r="I142" s="38">
        <v>14.27</v>
      </c>
      <c r="J142" s="38">
        <v>177.67</v>
      </c>
      <c r="K142" s="69">
        <v>297</v>
      </c>
      <c r="L142" s="82"/>
    </row>
    <row r="143" spans="1:12" ht="15" x14ac:dyDescent="0.25">
      <c r="A143" s="23"/>
      <c r="B143" s="15"/>
      <c r="C143" s="11"/>
      <c r="D143" s="7" t="s">
        <v>22</v>
      </c>
      <c r="E143" s="37" t="s">
        <v>69</v>
      </c>
      <c r="F143" s="38" t="s">
        <v>70</v>
      </c>
      <c r="G143" s="38">
        <v>0.2</v>
      </c>
      <c r="H143" s="38">
        <v>0.05</v>
      </c>
      <c r="I143" s="38">
        <v>14.82</v>
      </c>
      <c r="J143" s="38">
        <v>57.35</v>
      </c>
      <c r="K143" s="69">
        <v>685</v>
      </c>
      <c r="L143" s="82"/>
    </row>
    <row r="144" spans="1:12" ht="15" x14ac:dyDescent="0.25">
      <c r="A144" s="23"/>
      <c r="B144" s="15"/>
      <c r="C144" s="11"/>
      <c r="D144" s="7" t="s">
        <v>30</v>
      </c>
      <c r="E144" s="37" t="s">
        <v>43</v>
      </c>
      <c r="F144" s="38">
        <v>20</v>
      </c>
      <c r="G144" s="38">
        <v>1.49</v>
      </c>
      <c r="H144" s="38">
        <v>0.16</v>
      </c>
      <c r="I144" s="38">
        <v>10.15</v>
      </c>
      <c r="J144" s="38">
        <v>48.06</v>
      </c>
      <c r="K144" s="69" t="s">
        <v>44</v>
      </c>
      <c r="L144" s="82"/>
    </row>
    <row r="145" spans="1:12" ht="15" x14ac:dyDescent="0.25">
      <c r="A145" s="23"/>
      <c r="B145" s="15"/>
      <c r="C145" s="11"/>
      <c r="D145" s="6"/>
      <c r="E145" s="37"/>
      <c r="F145" s="38"/>
      <c r="G145" s="38"/>
      <c r="H145" s="38"/>
      <c r="I145" s="38"/>
      <c r="J145" s="38"/>
      <c r="K145" s="69"/>
      <c r="L145" s="7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SUM(F140:F145)</f>
        <v>20</v>
      </c>
      <c r="G146" s="19">
        <f>SUM(G140:G145)</f>
        <v>23.83</v>
      </c>
      <c r="H146" s="19">
        <f>SUM(H140:H145)</f>
        <v>22.62</v>
      </c>
      <c r="I146" s="19">
        <f>SUM(I140:I145)</f>
        <v>92.29000000000002</v>
      </c>
      <c r="J146" s="19">
        <f>SUM(J140:J145)</f>
        <v>664.83999999999992</v>
      </c>
      <c r="K146" s="62"/>
      <c r="L146" s="74" t="s">
        <v>86</v>
      </c>
    </row>
    <row r="147" spans="1:12" ht="15" x14ac:dyDescent="0.25">
      <c r="A147" s="25">
        <v>2</v>
      </c>
      <c r="B147" s="13">
        <v>4</v>
      </c>
      <c r="C147" s="10" t="s">
        <v>24</v>
      </c>
      <c r="D147" s="7" t="s">
        <v>26</v>
      </c>
      <c r="E147" s="37" t="s">
        <v>96</v>
      </c>
      <c r="F147" s="38" t="s">
        <v>47</v>
      </c>
      <c r="G147" s="38">
        <v>2.02</v>
      </c>
      <c r="H147" s="38">
        <v>7.02</v>
      </c>
      <c r="I147" s="38">
        <v>14.82</v>
      </c>
      <c r="J147" s="38">
        <v>125.45</v>
      </c>
      <c r="K147" s="69"/>
      <c r="L147" s="75"/>
    </row>
    <row r="148" spans="1:12" ht="15" x14ac:dyDescent="0.25">
      <c r="A148" s="23"/>
      <c r="B148" s="15"/>
      <c r="C148" s="11"/>
      <c r="D148" s="7" t="s">
        <v>27</v>
      </c>
      <c r="E148" s="37" t="s">
        <v>121</v>
      </c>
      <c r="F148" s="38">
        <v>90</v>
      </c>
      <c r="G148" s="38">
        <v>12.44</v>
      </c>
      <c r="H148" s="38">
        <v>10.68</v>
      </c>
      <c r="I148" s="38">
        <v>12.94</v>
      </c>
      <c r="J148" s="38">
        <v>196.44</v>
      </c>
      <c r="K148" s="69">
        <v>562</v>
      </c>
      <c r="L148" s="75"/>
    </row>
    <row r="149" spans="1:12" ht="15" x14ac:dyDescent="0.25">
      <c r="A149" s="23"/>
      <c r="B149" s="15"/>
      <c r="C149" s="11"/>
      <c r="D149" s="7" t="s">
        <v>28</v>
      </c>
      <c r="E149" s="37" t="s">
        <v>64</v>
      </c>
      <c r="F149" s="38">
        <v>150</v>
      </c>
      <c r="G149" s="38">
        <v>3.21</v>
      </c>
      <c r="H149" s="38">
        <v>5.33</v>
      </c>
      <c r="I149" s="38">
        <v>23.4</v>
      </c>
      <c r="J149" s="38">
        <v>153.04</v>
      </c>
      <c r="K149" s="69">
        <v>472</v>
      </c>
      <c r="L149" s="75"/>
    </row>
    <row r="150" spans="1:12" ht="15" x14ac:dyDescent="0.25">
      <c r="A150" s="23"/>
      <c r="B150" s="15"/>
      <c r="C150" s="11"/>
      <c r="D150" s="7" t="s">
        <v>29</v>
      </c>
      <c r="E150" s="37" t="s">
        <v>98</v>
      </c>
      <c r="F150" s="38">
        <v>200</v>
      </c>
      <c r="G150" s="38">
        <v>0.47</v>
      </c>
      <c r="H150" s="38">
        <v>2.61</v>
      </c>
      <c r="I150" s="38">
        <v>17.29</v>
      </c>
      <c r="J150" s="38">
        <v>88.24</v>
      </c>
      <c r="K150" s="69" t="s">
        <v>50</v>
      </c>
      <c r="L150" s="82"/>
    </row>
    <row r="151" spans="1:12" ht="15" x14ac:dyDescent="0.25">
      <c r="A151" s="23"/>
      <c r="B151" s="15"/>
      <c r="C151" s="11"/>
      <c r="D151" s="7" t="s">
        <v>30</v>
      </c>
      <c r="E151" s="37" t="s">
        <v>43</v>
      </c>
      <c r="F151" s="38">
        <v>40</v>
      </c>
      <c r="G151" s="38">
        <v>2.97</v>
      </c>
      <c r="H151" s="38">
        <v>0.32</v>
      </c>
      <c r="I151" s="38">
        <v>20.3</v>
      </c>
      <c r="J151" s="38">
        <v>96.12</v>
      </c>
      <c r="K151" s="69" t="s">
        <v>44</v>
      </c>
      <c r="L151" s="82"/>
    </row>
    <row r="152" spans="1:12" ht="15" x14ac:dyDescent="0.25">
      <c r="A152" s="23"/>
      <c r="B152" s="15"/>
      <c r="C152" s="11"/>
      <c r="D152" s="7" t="s">
        <v>31</v>
      </c>
      <c r="E152" s="37" t="s">
        <v>51</v>
      </c>
      <c r="F152" s="38">
        <v>20</v>
      </c>
      <c r="G152" s="38">
        <v>1.29</v>
      </c>
      <c r="H152" s="38">
        <v>0.24</v>
      </c>
      <c r="I152" s="38">
        <v>8.17</v>
      </c>
      <c r="J152" s="38">
        <v>37.9</v>
      </c>
      <c r="K152" s="69" t="s">
        <v>44</v>
      </c>
      <c r="L152" s="82"/>
    </row>
    <row r="153" spans="1:12" ht="15" x14ac:dyDescent="0.25">
      <c r="A153" s="23"/>
      <c r="B153" s="15"/>
      <c r="C153" s="11"/>
      <c r="D153" s="6"/>
      <c r="E153" s="37"/>
      <c r="F153" s="38"/>
      <c r="G153" s="38"/>
      <c r="H153" s="38"/>
      <c r="I153" s="38"/>
      <c r="J153" s="38"/>
      <c r="K153" s="69"/>
      <c r="L153" s="73"/>
    </row>
    <row r="154" spans="1:12" ht="15" x14ac:dyDescent="0.25">
      <c r="A154" s="24"/>
      <c r="B154" s="17"/>
      <c r="C154" s="8"/>
      <c r="D154" s="18" t="s">
        <v>32</v>
      </c>
      <c r="E154" s="9"/>
      <c r="F154" s="19">
        <f>SUM(F147:F153)</f>
        <v>500</v>
      </c>
      <c r="G154" s="19">
        <f>SUM(G147:G153)</f>
        <v>22.399999999999995</v>
      </c>
      <c r="H154" s="19">
        <f>SUM(H147:H153)</f>
        <v>26.2</v>
      </c>
      <c r="I154" s="19">
        <f>SUM(I147:I153)</f>
        <v>96.919999999999987</v>
      </c>
      <c r="J154" s="19">
        <f>SUM(J147:J153)</f>
        <v>697.18999999999994</v>
      </c>
      <c r="K154" s="62"/>
      <c r="L154" s="76" t="s">
        <v>88</v>
      </c>
    </row>
    <row r="155" spans="1:12" ht="15" x14ac:dyDescent="0.2">
      <c r="A155" s="28">
        <f>A140</f>
        <v>2</v>
      </c>
      <c r="B155" s="29">
        <f>B140</f>
        <v>4</v>
      </c>
      <c r="C155" s="55" t="s">
        <v>4</v>
      </c>
      <c r="D155" s="56"/>
      <c r="E155" s="30"/>
      <c r="F155" s="31">
        <f>F146+F154</f>
        <v>520</v>
      </c>
      <c r="G155" s="31">
        <f>G146+G154</f>
        <v>46.22999999999999</v>
      </c>
      <c r="H155" s="31">
        <f>H146+H154</f>
        <v>48.82</v>
      </c>
      <c r="I155" s="31">
        <f>I146+I154</f>
        <v>189.21</v>
      </c>
      <c r="J155" s="31">
        <f>J146+J154</f>
        <v>1362.0299999999997</v>
      </c>
      <c r="K155" s="63"/>
      <c r="L155" s="65" t="s">
        <v>87</v>
      </c>
    </row>
    <row r="156" spans="1:12" ht="15" x14ac:dyDescent="0.25">
      <c r="A156" s="20">
        <v>2</v>
      </c>
      <c r="B156" s="21">
        <v>5</v>
      </c>
      <c r="C156" s="22" t="s">
        <v>20</v>
      </c>
      <c r="D156" s="5" t="s">
        <v>21</v>
      </c>
      <c r="E156" s="35" t="s">
        <v>66</v>
      </c>
      <c r="F156" s="36" t="s">
        <v>67</v>
      </c>
      <c r="G156" s="36">
        <v>14.6</v>
      </c>
      <c r="H156" s="36">
        <v>22.98</v>
      </c>
      <c r="I156" s="36">
        <v>2.6</v>
      </c>
      <c r="J156" s="36">
        <v>275.2</v>
      </c>
      <c r="K156" s="68">
        <v>284</v>
      </c>
      <c r="L156" s="80"/>
    </row>
    <row r="157" spans="1:12" ht="15" x14ac:dyDescent="0.25">
      <c r="A157" s="23"/>
      <c r="B157" s="15"/>
      <c r="C157" s="11"/>
      <c r="D157" s="49" t="s">
        <v>60</v>
      </c>
      <c r="E157" s="37" t="s">
        <v>85</v>
      </c>
      <c r="F157" s="48" t="s">
        <v>81</v>
      </c>
      <c r="G157" s="38">
        <v>1.94</v>
      </c>
      <c r="H157" s="38">
        <v>8.82</v>
      </c>
      <c r="I157" s="38">
        <v>13.14</v>
      </c>
      <c r="J157" s="38">
        <v>139.29</v>
      </c>
      <c r="K157" s="69">
        <v>3</v>
      </c>
      <c r="L157" s="73"/>
    </row>
    <row r="158" spans="1:12" ht="15" x14ac:dyDescent="0.25">
      <c r="A158" s="23"/>
      <c r="B158" s="15"/>
      <c r="C158" s="11"/>
      <c r="D158" s="7" t="s">
        <v>22</v>
      </c>
      <c r="E158" s="37" t="s">
        <v>79</v>
      </c>
      <c r="F158" s="38">
        <v>200</v>
      </c>
      <c r="G158" s="38">
        <v>1.95</v>
      </c>
      <c r="H158" s="38">
        <v>1.45</v>
      </c>
      <c r="I158" s="38">
        <v>19.52</v>
      </c>
      <c r="J158" s="38">
        <v>95.17</v>
      </c>
      <c r="K158" s="69">
        <v>692</v>
      </c>
      <c r="L158" s="79"/>
    </row>
    <row r="159" spans="1:12" ht="15" x14ac:dyDescent="0.25">
      <c r="A159" s="23"/>
      <c r="B159" s="15"/>
      <c r="C159" s="11"/>
      <c r="D159" s="7" t="s">
        <v>30</v>
      </c>
      <c r="E159" s="37" t="s">
        <v>43</v>
      </c>
      <c r="F159" s="38">
        <v>25</v>
      </c>
      <c r="G159" s="38">
        <v>1.86</v>
      </c>
      <c r="H159" s="38">
        <v>0.2</v>
      </c>
      <c r="I159" s="38">
        <v>12.69</v>
      </c>
      <c r="J159" s="38">
        <v>60.08</v>
      </c>
      <c r="K159" s="69" t="s">
        <v>44</v>
      </c>
      <c r="L159" s="79"/>
    </row>
    <row r="160" spans="1:12" ht="15" x14ac:dyDescent="0.25">
      <c r="A160" s="23"/>
      <c r="B160" s="15"/>
      <c r="C160" s="11"/>
      <c r="D160" s="7" t="s">
        <v>23</v>
      </c>
      <c r="E160" s="37" t="s">
        <v>45</v>
      </c>
      <c r="F160" s="38">
        <v>100</v>
      </c>
      <c r="G160" s="38">
        <v>0.38</v>
      </c>
      <c r="H160" s="38">
        <v>0.35</v>
      </c>
      <c r="I160" s="38">
        <v>10.56</v>
      </c>
      <c r="J160" s="38">
        <v>44.45</v>
      </c>
      <c r="K160" s="69"/>
      <c r="L160" s="79"/>
    </row>
    <row r="161" spans="1:12" ht="15" x14ac:dyDescent="0.25">
      <c r="A161" s="23"/>
      <c r="B161" s="15"/>
      <c r="C161" s="11"/>
      <c r="D161" s="6"/>
      <c r="E161" s="37"/>
      <c r="F161" s="38"/>
      <c r="G161" s="38"/>
      <c r="H161" s="38"/>
      <c r="I161" s="38"/>
      <c r="J161" s="38"/>
      <c r="K161" s="69"/>
      <c r="L161" s="73"/>
    </row>
    <row r="162" spans="1:12" ht="15.75" customHeight="1" x14ac:dyDescent="0.25">
      <c r="A162" s="24"/>
      <c r="B162" s="17"/>
      <c r="C162" s="8"/>
      <c r="D162" s="18" t="s">
        <v>32</v>
      </c>
      <c r="E162" s="9"/>
      <c r="F162" s="19">
        <f>SUM(F156:F161)</f>
        <v>325</v>
      </c>
      <c r="G162" s="19">
        <f>SUM(G156:G161)</f>
        <v>20.729999999999997</v>
      </c>
      <c r="H162" s="19">
        <f>SUM(H156:H161)</f>
        <v>33.800000000000004</v>
      </c>
      <c r="I162" s="19">
        <f>SUM(I156:I161)</f>
        <v>58.51</v>
      </c>
      <c r="J162" s="19">
        <f>SUM(J156:J161)</f>
        <v>614.19000000000005</v>
      </c>
      <c r="K162" s="62"/>
      <c r="L162" s="74" t="s">
        <v>86</v>
      </c>
    </row>
    <row r="163" spans="1:12" ht="15" x14ac:dyDescent="0.25">
      <c r="A163" s="25">
        <v>2</v>
      </c>
      <c r="B163" s="13">
        <v>5</v>
      </c>
      <c r="C163" s="10" t="s">
        <v>24</v>
      </c>
      <c r="D163" s="7" t="s">
        <v>26</v>
      </c>
      <c r="E163" s="37" t="s">
        <v>122</v>
      </c>
      <c r="F163" s="38">
        <v>250</v>
      </c>
      <c r="G163" s="38">
        <v>4.9800000000000004</v>
      </c>
      <c r="H163" s="38">
        <v>4.8</v>
      </c>
      <c r="I163" s="38">
        <v>29.18</v>
      </c>
      <c r="J163" s="38">
        <v>184.2</v>
      </c>
      <c r="K163" s="69">
        <v>139</v>
      </c>
      <c r="L163" s="79"/>
    </row>
    <row r="164" spans="1:12" ht="15" x14ac:dyDescent="0.25">
      <c r="A164" s="23"/>
      <c r="B164" s="15"/>
      <c r="C164" s="11"/>
      <c r="D164" s="7" t="s">
        <v>27</v>
      </c>
      <c r="E164" s="37" t="s">
        <v>123</v>
      </c>
      <c r="F164" s="38" t="s">
        <v>55</v>
      </c>
      <c r="G164" s="38">
        <v>10.8</v>
      </c>
      <c r="H164" s="38">
        <v>13.7</v>
      </c>
      <c r="I164" s="38">
        <v>6.24</v>
      </c>
      <c r="J164" s="38">
        <v>242.28</v>
      </c>
      <c r="K164" s="69">
        <v>423</v>
      </c>
      <c r="L164" s="79"/>
    </row>
    <row r="165" spans="1:12" ht="15" x14ac:dyDescent="0.25">
      <c r="A165" s="23"/>
      <c r="B165" s="15"/>
      <c r="C165" s="11"/>
      <c r="D165" s="7" t="s">
        <v>28</v>
      </c>
      <c r="E165" s="37" t="s">
        <v>124</v>
      </c>
      <c r="F165" s="38">
        <v>150</v>
      </c>
      <c r="G165" s="38">
        <v>5.51</v>
      </c>
      <c r="H165" s="38">
        <v>4.8899999999999997</v>
      </c>
      <c r="I165" s="38">
        <v>36.65</v>
      </c>
      <c r="J165" s="38">
        <v>212.18</v>
      </c>
      <c r="K165" s="69">
        <v>469</v>
      </c>
      <c r="L165" s="79"/>
    </row>
    <row r="166" spans="1:12" ht="15" x14ac:dyDescent="0.25">
      <c r="A166" s="23"/>
      <c r="B166" s="15"/>
      <c r="C166" s="11"/>
      <c r="D166" s="7" t="s">
        <v>29</v>
      </c>
      <c r="E166" s="37" t="s">
        <v>114</v>
      </c>
      <c r="F166" s="38">
        <v>200</v>
      </c>
      <c r="G166" s="38">
        <v>0.22</v>
      </c>
      <c r="H166" s="38">
        <v>0</v>
      </c>
      <c r="I166" s="38">
        <v>20.11</v>
      </c>
      <c r="J166" s="38">
        <v>96.32</v>
      </c>
      <c r="K166" s="69" t="s">
        <v>50</v>
      </c>
      <c r="L166" s="79"/>
    </row>
    <row r="167" spans="1:12" ht="15" x14ac:dyDescent="0.25">
      <c r="A167" s="23"/>
      <c r="B167" s="15"/>
      <c r="C167" s="11"/>
      <c r="D167" s="7" t="s">
        <v>30</v>
      </c>
      <c r="E167" s="37" t="s">
        <v>43</v>
      </c>
      <c r="F167" s="38">
        <v>30</v>
      </c>
      <c r="G167" s="38">
        <v>2.23</v>
      </c>
      <c r="H167" s="38">
        <v>0.24</v>
      </c>
      <c r="I167" s="38">
        <v>15.23</v>
      </c>
      <c r="J167" s="38">
        <v>72.09</v>
      </c>
      <c r="K167" s="69" t="s">
        <v>44</v>
      </c>
      <c r="L167" s="79"/>
    </row>
    <row r="168" spans="1:12" ht="15" x14ac:dyDescent="0.25">
      <c r="A168" s="23"/>
      <c r="B168" s="15"/>
      <c r="C168" s="11"/>
      <c r="D168" s="7" t="s">
        <v>31</v>
      </c>
      <c r="E168" s="37" t="s">
        <v>51</v>
      </c>
      <c r="F168" s="38">
        <v>20</v>
      </c>
      <c r="G168" s="38">
        <v>1.29</v>
      </c>
      <c r="H168" s="38">
        <v>0.24</v>
      </c>
      <c r="I168" s="38">
        <v>8.17</v>
      </c>
      <c r="J168" s="38">
        <v>37.9</v>
      </c>
      <c r="K168" s="69" t="s">
        <v>44</v>
      </c>
      <c r="L168" s="79"/>
    </row>
    <row r="169" spans="1:12" ht="15" x14ac:dyDescent="0.25">
      <c r="A169" s="23"/>
      <c r="B169" s="15"/>
      <c r="C169" s="11"/>
      <c r="D169" s="6"/>
      <c r="E169" s="37"/>
      <c r="F169" s="38"/>
      <c r="G169" s="38"/>
      <c r="H169" s="38"/>
      <c r="I169" s="38"/>
      <c r="J169" s="38"/>
      <c r="K169" s="69"/>
      <c r="L169" s="73"/>
    </row>
    <row r="170" spans="1:12" ht="15" x14ac:dyDescent="0.25">
      <c r="A170" s="24"/>
      <c r="B170" s="17"/>
      <c r="C170" s="8"/>
      <c r="D170" s="18" t="s">
        <v>32</v>
      </c>
      <c r="E170" s="9"/>
      <c r="F170" s="19">
        <f>SUM(F163:F169)</f>
        <v>650</v>
      </c>
      <c r="G170" s="19">
        <f>SUM(G163:G169)</f>
        <v>25.029999999999998</v>
      </c>
      <c r="H170" s="19">
        <f>SUM(H163:H169)</f>
        <v>23.869999999999997</v>
      </c>
      <c r="I170" s="19">
        <f>SUM(I163:I169)</f>
        <v>115.58</v>
      </c>
      <c r="J170" s="19">
        <f>SUM(J163:J169)</f>
        <v>844.97</v>
      </c>
      <c r="K170" s="62"/>
      <c r="L170" s="76" t="s">
        <v>88</v>
      </c>
    </row>
    <row r="171" spans="1:12" ht="15.75" thickBot="1" x14ac:dyDescent="0.25">
      <c r="A171" s="28">
        <f>A156</f>
        <v>2</v>
      </c>
      <c r="B171" s="29">
        <f>B156</f>
        <v>5</v>
      </c>
      <c r="C171" s="55" t="s">
        <v>4</v>
      </c>
      <c r="D171" s="56"/>
      <c r="E171" s="30"/>
      <c r="F171" s="31">
        <f>F162+F170</f>
        <v>975</v>
      </c>
      <c r="G171" s="31">
        <f>G162+G170</f>
        <v>45.759999999999991</v>
      </c>
      <c r="H171" s="31">
        <f>H162+H170</f>
        <v>57.67</v>
      </c>
      <c r="I171" s="31">
        <f>I162+I170</f>
        <v>174.09</v>
      </c>
      <c r="J171" s="31">
        <f>J162+J170</f>
        <v>1459.16</v>
      </c>
      <c r="K171" s="63"/>
      <c r="L171" s="65" t="s">
        <v>87</v>
      </c>
    </row>
    <row r="172" spans="1:12" ht="22.5" customHeight="1" thickBot="1" x14ac:dyDescent="0.25">
      <c r="A172" s="26"/>
      <c r="B172" s="27"/>
      <c r="C172" s="57" t="s">
        <v>5</v>
      </c>
      <c r="D172" s="57"/>
      <c r="E172" s="57"/>
      <c r="F172" s="61">
        <f>(F21+F38+F57+F72+F87+F104+F121+F139+F155+F171)/(IF(F21=0,0,1)+IF(F38=0,0,1)+IF(F57=0,0,1)+IF(F72=0,0,1)+IF(F87=0,0,1)+IF(F104=0,0,1)+IF(F121=0,0,1)+IF(F139=0,0,1)+IF(F155=0,0,1)+IF(F171=0,0,1))</f>
        <v>754</v>
      </c>
      <c r="G172" s="61">
        <f>(G21+G38+G57+G72+G87+G104+G121+G139+G155+G171)/(IF(G21=0,0,1)+IF(G38=0,0,1)+IF(G57=0,0,1)+IF(G72=0,0,1)+IF(G87=0,0,1)+IF(G104=0,0,1)+IF(G121=0,0,1)+IF(G139=0,0,1)+IF(G155=0,0,1)+IF(G171=0,0,1))</f>
        <v>47.955999999999996</v>
      </c>
      <c r="H172" s="61">
        <f>(H21+H38+H57+H72+H87+H104+H121+H139+H155+H171)/(IF(H21=0,0,1)+IF(H38=0,0,1)+IF(H57=0,0,1)+IF(H72=0,0,1)+IF(H87=0,0,1)+IF(H104=0,0,1)+IF(H121=0,0,1)+IF(H139=0,0,1)+IF(H155=0,0,1)+IF(H171=0,0,1))</f>
        <v>55.356999999999992</v>
      </c>
      <c r="I172" s="61">
        <f>(I21+I38+I57+I72+I87+I104+I121+I139+I155+I171)/(IF(I21=0,0,1)+IF(I38=0,0,1)+IF(I57=0,0,1)+IF(I72=0,0,1)+IF(I87=0,0,1)+IF(I104=0,0,1)+IF(I121=0,0,1)+IF(I139=0,0,1)+IF(I155=0,0,1)+IF(I171=0,0,1))</f>
        <v>192.12299999999999</v>
      </c>
      <c r="J172" s="61">
        <f>(J21+J38+J57+J72+J87+J104+J121+J139+J155+J171)/(IF(J21=0,0,1)+IF(J38=0,0,1)+IF(J57=0,0,1)+IF(J72=0,0,1)+IF(J87=0,0,1)+IF(J104=0,0,1)+IF(J121=0,0,1)+IF(J139=0,0,1)+IF(J155=0,0,1)+IF(J171=0,0,1))</f>
        <v>1415.6220000000001</v>
      </c>
      <c r="K172" s="64"/>
      <c r="L172" s="66" t="s">
        <v>89</v>
      </c>
    </row>
  </sheetData>
  <mergeCells count="14">
    <mergeCell ref="C1:E1"/>
    <mergeCell ref="H1:K1"/>
    <mergeCell ref="H2:K2"/>
    <mergeCell ref="C38:D38"/>
    <mergeCell ref="C57:D57"/>
    <mergeCell ref="C72:D72"/>
    <mergeCell ref="C87:D87"/>
    <mergeCell ref="C21:D21"/>
    <mergeCell ref="C172:E172"/>
    <mergeCell ref="C171:D171"/>
    <mergeCell ref="C104:D104"/>
    <mergeCell ref="C121:D121"/>
    <mergeCell ref="C139:D139"/>
    <mergeCell ref="C155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NutritionManager</cp:lastModifiedBy>
  <dcterms:created xsi:type="dcterms:W3CDTF">2022-05-16T14:23:56Z</dcterms:created>
  <dcterms:modified xsi:type="dcterms:W3CDTF">2025-06-25T06:13:52Z</dcterms:modified>
</cp:coreProperties>
</file>