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summit\Share\БУХ---ЭКОНОМИСТЫ\Киекпаева Алина\мониторинг\"/>
    </mc:Choice>
  </mc:AlternateContent>
  <xr:revisionPtr revIDLastSave="0" documentId="13_ncr:1_{71EB9683-6DEA-4957-8EC1-37AC3BCBFC1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1" l="1"/>
  <c r="G90" i="1"/>
  <c r="H90" i="1"/>
  <c r="I90" i="1"/>
  <c r="J90" i="1"/>
  <c r="L90" i="1"/>
  <c r="F68" i="1"/>
  <c r="F35" i="1"/>
  <c r="L151" i="1" l="1"/>
  <c r="J151" i="1"/>
  <c r="I151" i="1"/>
  <c r="H151" i="1"/>
  <c r="G151" i="1"/>
  <c r="F151" i="1"/>
  <c r="L135" i="1"/>
  <c r="J135" i="1"/>
  <c r="I135" i="1"/>
  <c r="H135" i="1"/>
  <c r="G135" i="1"/>
  <c r="F135" i="1"/>
  <c r="L119" i="1"/>
  <c r="J119" i="1"/>
  <c r="I119" i="1"/>
  <c r="H119" i="1"/>
  <c r="G119" i="1"/>
  <c r="F119" i="1"/>
  <c r="L105" i="1"/>
  <c r="J105" i="1"/>
  <c r="I105" i="1"/>
  <c r="H105" i="1"/>
  <c r="G105" i="1"/>
  <c r="F105" i="1"/>
  <c r="L75" i="1" l="1"/>
  <c r="J75" i="1"/>
  <c r="I75" i="1"/>
  <c r="H75" i="1"/>
  <c r="G75" i="1"/>
  <c r="F75" i="1"/>
  <c r="L43" i="1"/>
  <c r="J43" i="1"/>
  <c r="H43" i="1"/>
  <c r="I43" i="1"/>
  <c r="G43" i="1"/>
  <c r="F43" i="1"/>
  <c r="L59" i="1"/>
  <c r="I59" i="1"/>
  <c r="J59" i="1"/>
  <c r="H59" i="1"/>
  <c r="G59" i="1"/>
  <c r="F59" i="1"/>
  <c r="F11" i="1" l="1"/>
  <c r="G11" i="1"/>
  <c r="H11" i="1"/>
  <c r="I11" i="1"/>
  <c r="J11" i="1"/>
  <c r="L11" i="1"/>
  <c r="B160" i="1" l="1"/>
  <c r="A160" i="1"/>
  <c r="L159" i="1"/>
  <c r="J159" i="1"/>
  <c r="I159" i="1"/>
  <c r="H159" i="1"/>
  <c r="G159" i="1"/>
  <c r="F159" i="1"/>
  <c r="B152" i="1"/>
  <c r="A152" i="1"/>
  <c r="B144" i="1"/>
  <c r="A144" i="1"/>
  <c r="L143" i="1"/>
  <c r="J143" i="1"/>
  <c r="I143" i="1"/>
  <c r="H143" i="1"/>
  <c r="H144" i="1" s="1"/>
  <c r="G143" i="1"/>
  <c r="F143" i="1"/>
  <c r="B136" i="1"/>
  <c r="A136" i="1"/>
  <c r="B128" i="1"/>
  <c r="A128" i="1"/>
  <c r="L127" i="1"/>
  <c r="J127" i="1"/>
  <c r="I127" i="1"/>
  <c r="H127" i="1"/>
  <c r="G127" i="1"/>
  <c r="F127" i="1"/>
  <c r="F128" i="1" s="1"/>
  <c r="B120" i="1"/>
  <c r="A120" i="1"/>
  <c r="B113" i="1"/>
  <c r="A113" i="1"/>
  <c r="L112" i="1"/>
  <c r="J112" i="1"/>
  <c r="I112" i="1"/>
  <c r="H112" i="1"/>
  <c r="G112" i="1"/>
  <c r="F112" i="1"/>
  <c r="B98" i="1"/>
  <c r="A98" i="1"/>
  <c r="L97" i="1"/>
  <c r="J97" i="1"/>
  <c r="I97" i="1"/>
  <c r="H97" i="1"/>
  <c r="H98" i="1" s="1"/>
  <c r="G97" i="1"/>
  <c r="F97" i="1"/>
  <c r="B91" i="1"/>
  <c r="A91" i="1"/>
  <c r="B83" i="1"/>
  <c r="A83" i="1"/>
  <c r="L82" i="1"/>
  <c r="J82" i="1"/>
  <c r="I82" i="1"/>
  <c r="H82" i="1"/>
  <c r="G82" i="1"/>
  <c r="F82" i="1"/>
  <c r="F83" i="1" s="1"/>
  <c r="B76" i="1"/>
  <c r="A76" i="1"/>
  <c r="B68" i="1"/>
  <c r="A68" i="1"/>
  <c r="L67" i="1"/>
  <c r="J67" i="1"/>
  <c r="I67" i="1"/>
  <c r="H67" i="1"/>
  <c r="G67" i="1"/>
  <c r="B60" i="1"/>
  <c r="A60" i="1"/>
  <c r="B52" i="1"/>
  <c r="A52" i="1"/>
  <c r="L51" i="1"/>
  <c r="J51" i="1"/>
  <c r="I51" i="1"/>
  <c r="I52" i="1" s="1"/>
  <c r="H51" i="1"/>
  <c r="H52" i="1" s="1"/>
  <c r="G51" i="1"/>
  <c r="F51" i="1"/>
  <c r="B44" i="1"/>
  <c r="A44" i="1"/>
  <c r="B36" i="1"/>
  <c r="A36" i="1"/>
  <c r="L35" i="1"/>
  <c r="J35" i="1"/>
  <c r="I35" i="1"/>
  <c r="H35" i="1"/>
  <c r="G35" i="1"/>
  <c r="B28" i="1"/>
  <c r="A28" i="1"/>
  <c r="L27" i="1"/>
  <c r="J27" i="1"/>
  <c r="I27" i="1"/>
  <c r="H27" i="1"/>
  <c r="G27" i="1"/>
  <c r="F27" i="1"/>
  <c r="B20" i="1"/>
  <c r="A20" i="1"/>
  <c r="L19" i="1"/>
  <c r="J19" i="1"/>
  <c r="I19" i="1"/>
  <c r="I20" i="1" s="1"/>
  <c r="H19" i="1"/>
  <c r="G19" i="1"/>
  <c r="F19" i="1"/>
  <c r="F20" i="1" s="1"/>
  <c r="B12" i="1"/>
  <c r="A12" i="1"/>
  <c r="J52" i="1" l="1"/>
  <c r="F36" i="1"/>
  <c r="L113" i="1"/>
  <c r="L36" i="1"/>
  <c r="G52" i="1"/>
  <c r="G98" i="1"/>
  <c r="L128" i="1"/>
  <c r="G144" i="1"/>
  <c r="G83" i="1"/>
  <c r="L83" i="1"/>
  <c r="L68" i="1"/>
  <c r="G36" i="1"/>
  <c r="H36" i="1"/>
  <c r="L144" i="1"/>
  <c r="J144" i="1"/>
  <c r="I83" i="1"/>
  <c r="G113" i="1"/>
  <c r="I160" i="1"/>
  <c r="J128" i="1"/>
  <c r="H83" i="1"/>
  <c r="J98" i="1"/>
  <c r="F113" i="1"/>
  <c r="G128" i="1"/>
  <c r="J83" i="1"/>
  <c r="I128" i="1"/>
  <c r="L98" i="1"/>
  <c r="H128" i="1"/>
  <c r="J36" i="1"/>
  <c r="I36" i="1"/>
  <c r="J20" i="1"/>
  <c r="L20" i="1"/>
  <c r="L52" i="1"/>
  <c r="F52" i="1"/>
  <c r="F98" i="1"/>
  <c r="F144" i="1"/>
  <c r="G68" i="1"/>
  <c r="I98" i="1"/>
  <c r="I113" i="1"/>
  <c r="I144" i="1"/>
  <c r="J160" i="1"/>
  <c r="J68" i="1"/>
  <c r="J113" i="1"/>
  <c r="H113" i="1"/>
  <c r="L160" i="1"/>
  <c r="G20" i="1"/>
  <c r="H20" i="1"/>
  <c r="G160" i="1"/>
  <c r="H160" i="1"/>
  <c r="F160" i="1"/>
  <c r="L161" i="1" l="1"/>
  <c r="J161" i="1"/>
  <c r="G161" i="1"/>
  <c r="F161" i="1"/>
  <c r="H68" i="1"/>
  <c r="H161" i="1" s="1"/>
  <c r="I68" i="1"/>
  <c r="I161" i="1" s="1"/>
</calcChain>
</file>

<file path=xl/sharedStrings.xml><?xml version="1.0" encoding="utf-8"?>
<sst xmlns="http://schemas.openxmlformats.org/spreadsheetml/2006/main" count="384" uniqueCount="119">
  <si>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</si>
  <si>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</si>
  <si>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</si>
  <si>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</si>
  <si>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</si>
  <si>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</si>
  <si>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</si>
  <si>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</si>
  <si>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</si>
  <si>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</si>
  <si>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</si>
  <si>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</si>
  <si>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</si>
  <si>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</si>
  <si>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</si>
  <si>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</si>
  <si>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</si>
  <si>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</si>
  <si>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</si>
  <si>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</si>
  <si>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</si>
  <si>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</si>
  <si>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</si>
  <si>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</si>
  <si>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</si>
  <si>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</si>
  <si>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</si>
  <si>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</si>
  <si>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</si>
  <si>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</si>
  <si>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</si>
  <si>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</si>
  <si>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</si>
  <si>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</si>
  <si>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</si>
  <si>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</si>
  <si>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</si>
  <si>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</si>
  <si>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</si>
  <si>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</si>
  <si>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</si>
  <si>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Напиток из брусники</t>
  </si>
  <si>
    <t>Запеканка из творога со сгущенным молоком</t>
  </si>
  <si>
    <t>Какао с молоком</t>
  </si>
  <si>
    <t>Хлеб пшеничный Уральское солнышко</t>
  </si>
  <si>
    <t>Фрукты свежие (яблоко)</t>
  </si>
  <si>
    <t>Макаронные изделия отварные</t>
  </si>
  <si>
    <t>Напиток с витаминами Витошка</t>
  </si>
  <si>
    <t>сладкое</t>
  </si>
  <si>
    <t>Блины классические со сгущенным молоком</t>
  </si>
  <si>
    <t>Помидор пикантный(подгарнировка)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</si>
  <si>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</si>
  <si>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</si>
  <si>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</si>
  <si>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Напиток вишневый</t>
  </si>
  <si>
    <t>Бутерброд с маслом,сыром(батон)</t>
  </si>
  <si>
    <t>Каша пшенная вязкая с маслом сливочным</t>
  </si>
  <si>
    <t>Йогурт</t>
  </si>
  <si>
    <t>кисломол.</t>
  </si>
  <si>
    <t>пром</t>
  </si>
  <si>
    <t>ТТК</t>
  </si>
  <si>
    <t>Каша из хлопьев овсяных "Геркулес" на молоке с маслом сливочным</t>
  </si>
  <si>
    <t>Блинчик с вишней</t>
  </si>
  <si>
    <t>Огурчик пикантный</t>
  </si>
  <si>
    <t>Индейка тушеная</t>
  </si>
  <si>
    <t>Помидор пикантный</t>
  </si>
  <si>
    <t>Рассольник домашний на мясном бульоне со сметаной</t>
  </si>
  <si>
    <t>Макаронные изделия отварные Ассорти с сыром</t>
  </si>
  <si>
    <t>Уха с перловой крупой</t>
  </si>
  <si>
    <t>Отвар шиповника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</si>
  <si>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</si>
  <si>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</si>
  <si>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</si>
  <si>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</si>
  <si>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ФБУН</t>
  </si>
  <si>
    <t>Джем фруктовый</t>
  </si>
  <si>
    <t>Щи по-уральски с крупой на мясном бульоне со сметаной</t>
  </si>
  <si>
    <t>Макаронные изделия с рубленой курицей и сыром</t>
  </si>
  <si>
    <t>Молочко витаминизированное</t>
  </si>
  <si>
    <t>ФГБОУ</t>
  </si>
  <si>
    <t>Огурцы свежие с салатом айсберг(подгарнировка)</t>
  </si>
  <si>
    <t>Кнели из говядины</t>
  </si>
  <si>
    <t>Каша гречневая вязкая с овощами</t>
  </si>
  <si>
    <t>Напиток из смородины</t>
  </si>
  <si>
    <t>Салат из квашенной капусты (брусника)</t>
  </si>
  <si>
    <t>Чай с сахаром</t>
  </si>
  <si>
    <t>Борщ с морской капустой, картофелем, сметаной</t>
  </si>
  <si>
    <t>Напиток фруктово-ягодный</t>
  </si>
  <si>
    <t>Суп картофельный с горохом на курином бульоне</t>
  </si>
  <si>
    <t>директор</t>
  </si>
  <si>
    <t>Суп картофельный с мак.изд. на курином бульоне</t>
  </si>
  <si>
    <t>Запеканка картофельная с мясом, маслом</t>
  </si>
  <si>
    <t>Плов (с говядиной) булгуром</t>
  </si>
  <si>
    <t>Рассольник ленинградский со сметаной</t>
  </si>
  <si>
    <t>МАОУ - гимназия № 8</t>
  </si>
  <si>
    <t>Швидко Наталья Алексеевна</t>
  </si>
  <si>
    <t>Щи из свежей капусты на курином бульоне со сметаной</t>
  </si>
  <si>
    <t>Рис по турецки с вермишелью</t>
  </si>
  <si>
    <t>Бутерброд с маслом, сыром(батон)</t>
  </si>
  <si>
    <t>Каша Дружба со сливочным маслом</t>
  </si>
  <si>
    <t>Суфле Рыбка из филе минтая</t>
  </si>
  <si>
    <t>Чай ягодный (с черной смородиной)</t>
  </si>
  <si>
    <t>Фрикадельки из говядины (паровые)</t>
  </si>
  <si>
    <t>Овощи свежие в нарезке (помидор, огурец)</t>
  </si>
  <si>
    <t>Омлет с сыром</t>
  </si>
  <si>
    <t>Каша кукурузная вязкая с маслом сливочным</t>
  </si>
  <si>
    <t>Салат из свежих огурцов с льняным маслом</t>
  </si>
  <si>
    <t>Гуляш из свинины</t>
  </si>
  <si>
    <t>Овощи свежие со сладким перцем(огурец,помидор,перец сладкий)</t>
  </si>
  <si>
    <t>Каша из зерновых хлопьев 5 злаков с маслом сливочным</t>
  </si>
  <si>
    <t xml:space="preserve">Чай с сахаром </t>
  </si>
  <si>
    <t xml:space="preserve">Блины классические со сгущенным молоком </t>
  </si>
  <si>
    <t xml:space="preserve">Филе голени индейки тушеное в сметанном соусе </t>
  </si>
  <si>
    <t>Борщ с капустой, картофелем на мясном бульоне со сметаной</t>
  </si>
  <si>
    <t>Свинина с овощами в кисло-сладком соусе</t>
  </si>
  <si>
    <t xml:space="preserve">Омлет натуральный с маслом сливочным </t>
  </si>
  <si>
    <t>Котлета по- киевски Школьная</t>
  </si>
  <si>
    <t>Картофель запеченый дольками</t>
  </si>
  <si>
    <t xml:space="preserve">Каша рисовая вязкая с маслом сливочным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</si>
</sst>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right" vertical="center"/>
    </xf>
    <xf numFmtId="164" fontId="14" fillId="4" borderId="22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" fontId="14" fillId="4" borderId="2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4" fillId="4" borderId="21" xfId="0" applyNumberFormat="1" applyFont="1" applyFill="1" applyBorder="1" applyAlignment="1">
      <alignment horizontal="center" vertical="center" indent="2"/>
    </xf>
    <xf numFmtId="0" fontId="14" fillId="4" borderId="21" xfId="0" applyFont="1" applyFill="1" applyBorder="1" applyAlignment="1">
      <alignment horizontal="center" vertical="center" indent="2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" fontId="14" fillId="0" borderId="24" xfId="2" applyNumberFormat="1" applyFont="1" applyBorder="1" applyAlignment="1">
      <alignment horizontal="center" vertical="center" indent="2"/>
    </xf>
    <xf numFmtId="0" fontId="14" fillId="0" borderId="24" xfId="2" applyNumberFormat="1" applyFont="1" applyBorder="1" applyAlignment="1">
      <alignment horizontal="center" vertical="center" indent="2"/>
    </xf>
    <xf numFmtId="1" fontId="2" fillId="3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11" fillId="4" borderId="21" xfId="0" applyFont="1" applyFill="1" applyBorder="1" applyAlignment="1">
      <alignment horizontal="left" vertical="center" wrapText="1"/>
    </xf>
    <xf numFmtId="1" fontId="17" fillId="4" borderId="21" xfId="0" applyNumberFormat="1" applyFont="1" applyFill="1" applyBorder="1" applyAlignment="1">
      <alignment horizontal="center" vertical="center" indent="2"/>
    </xf>
    <xf numFmtId="0" fontId="17" fillId="4" borderId="2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indent="2"/>
    </xf>
    <xf numFmtId="1" fontId="18" fillId="0" borderId="24" xfId="2" applyNumberFormat="1" applyFont="1" applyBorder="1" applyAlignment="1">
      <alignment horizontal="center" vertical="center" indent="2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14" fillId="0" borderId="24" xfId="2" applyNumberFormat="1" applyFont="1" applyBorder="1" applyAlignment="1">
      <alignment horizontal="center" vertical="center"/>
    </xf>
    <xf numFmtId="2" fontId="14" fillId="0" borderId="4" xfId="2" applyNumberFormat="1" applyFont="1" applyBorder="1" applyAlignment="1">
      <alignment horizontal="center" vertical="center"/>
    </xf>
    <xf numFmtId="164" fontId="14" fillId="0" borderId="24" xfId="2" applyNumberFormat="1" applyFont="1" applyBorder="1" applyAlignment="1">
      <alignment horizontal="center" vertical="center"/>
    </xf>
    <xf numFmtId="2" fontId="13" fillId="0" borderId="24" xfId="2" applyNumberFormat="1" applyFont="1" applyBorder="1" applyAlignment="1">
      <alignment horizontal="right" vertical="center"/>
    </xf>
    <xf numFmtId="1" fontId="14" fillId="0" borderId="24" xfId="2" applyNumberFormat="1" applyFont="1" applyBorder="1" applyAlignment="1">
      <alignment horizontal="center" vertical="center"/>
    </xf>
    <xf numFmtId="1" fontId="14" fillId="0" borderId="4" xfId="2" applyNumberFormat="1" applyFont="1" applyBorder="1" applyAlignment="1">
      <alignment horizontal="center" vertical="center"/>
    </xf>
    <xf numFmtId="0" fontId="13" fillId="0" borderId="24" xfId="2" applyNumberFormat="1" applyFont="1" applyBorder="1" applyAlignment="1">
      <alignment horizontal="left" vertical="center" wrapText="1"/>
    </xf>
    <xf numFmtId="164" fontId="14" fillId="0" borderId="4" xfId="2" applyNumberFormat="1" applyFont="1" applyBorder="1" applyAlignment="1">
      <alignment horizontal="center" vertical="center"/>
    </xf>
    <xf numFmtId="0" fontId="14" fillId="0" borderId="24" xfId="2" applyNumberFormat="1" applyFont="1" applyBorder="1" applyAlignment="1">
      <alignment horizontal="center" vertical="center"/>
    </xf>
    <xf numFmtId="1" fontId="18" fillId="4" borderId="21" xfId="0" applyNumberFormat="1" applyFont="1" applyFill="1" applyBorder="1" applyAlignment="1">
      <alignment horizontal="center" vertical="center" indent="2"/>
    </xf>
    <xf numFmtId="2" fontId="17" fillId="0" borderId="4" xfId="2" applyNumberFormat="1" applyFont="1" applyBorder="1" applyAlignment="1">
      <alignment horizontal="center" vertical="center"/>
    </xf>
    <xf numFmtId="164" fontId="17" fillId="0" borderId="24" xfId="2" applyNumberFormat="1" applyFont="1" applyBorder="1" applyAlignment="1">
      <alignment horizontal="center" vertical="center"/>
    </xf>
    <xf numFmtId="2" fontId="17" fillId="0" borderId="24" xfId="2" applyNumberFormat="1" applyFont="1" applyBorder="1" applyAlignment="1">
      <alignment horizontal="center" vertical="center"/>
    </xf>
    <xf numFmtId="164" fontId="17" fillId="0" borderId="4" xfId="2" applyNumberFormat="1" applyFont="1" applyBorder="1" applyAlignment="1">
      <alignment horizontal="center" vertical="center"/>
    </xf>
    <xf numFmtId="0" fontId="11" fillId="0" borderId="24" xfId="2" applyNumberFormat="1" applyFont="1" applyBorder="1" applyAlignment="1">
      <alignment horizontal="left" vertical="center" wrapText="1"/>
    </xf>
    <xf numFmtId="165" fontId="17" fillId="4" borderId="23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_Лист1" xfId="2" xr:uid="{CF2C6DC9-366C-4CDD-92E5-90300D77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6" sqref="N1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69" t="s">
        <v>94</v>
      </c>
      <c r="D1" s="69"/>
      <c r="E1" s="69"/>
      <c r="F1" s="5" t="s">
        <v>16</v>
      </c>
      <c r="G1" s="2" t="s">
        <v>17</v>
      </c>
      <c r="H1" s="70" t="s">
        <v>89</v>
      </c>
      <c r="I1" s="70"/>
      <c r="J1" s="70"/>
      <c r="K1" s="70"/>
    </row>
    <row r="2" spans="1:12" ht="18" x14ac:dyDescent="0.2">
      <c r="A2" s="14" t="s">
        <v>6</v>
      </c>
      <c r="C2" s="2"/>
      <c r="G2" s="2" t="s">
        <v>18</v>
      </c>
      <c r="H2" s="70" t="s">
        <v>95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17" t="s">
        <v>9</v>
      </c>
      <c r="G3" s="2" t="s">
        <v>19</v>
      </c>
      <c r="H3" s="21">
        <v>10</v>
      </c>
      <c r="I3" s="21">
        <v>1</v>
      </c>
      <c r="J3" s="22">
        <v>2026</v>
      </c>
      <c r="K3" s="23"/>
    </row>
    <row r="4" spans="1:12" x14ac:dyDescent="0.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 x14ac:dyDescent="0.25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25.5" x14ac:dyDescent="0.25">
      <c r="A6" s="24">
        <v>1</v>
      </c>
      <c r="B6" s="25">
        <v>1</v>
      </c>
      <c r="C6" s="26" t="s">
        <v>20</v>
      </c>
      <c r="D6" s="27" t="s">
        <v>21</v>
      </c>
      <c r="E6" s="28" t="s">
        <v>61</v>
      </c>
      <c r="F6" s="29">
        <v>260</v>
      </c>
      <c r="G6" s="75">
        <v>13.27</v>
      </c>
      <c r="H6" s="74">
        <v>18.25</v>
      </c>
      <c r="I6" s="74">
        <v>48.55</v>
      </c>
      <c r="J6" s="74">
        <v>403.73</v>
      </c>
      <c r="K6" s="60">
        <v>257</v>
      </c>
      <c r="L6" s="32">
        <v>65.48</v>
      </c>
    </row>
    <row r="7" spans="1:12" ht="15" x14ac:dyDescent="0.25">
      <c r="A7" s="33"/>
      <c r="B7" s="34"/>
      <c r="C7" s="35"/>
      <c r="D7" s="27" t="s">
        <v>22</v>
      </c>
      <c r="E7" s="28" t="s">
        <v>40</v>
      </c>
      <c r="F7" s="36">
        <v>200</v>
      </c>
      <c r="G7" s="75">
        <v>1.87</v>
      </c>
      <c r="H7" s="76">
        <v>1.6</v>
      </c>
      <c r="I7" s="74">
        <v>24.05</v>
      </c>
      <c r="J7" s="74">
        <v>119.92</v>
      </c>
      <c r="K7" s="60">
        <v>692</v>
      </c>
      <c r="L7" s="77">
        <v>14.35</v>
      </c>
    </row>
    <row r="8" spans="1:12" ht="15" x14ac:dyDescent="0.25">
      <c r="A8" s="33"/>
      <c r="B8" s="34"/>
      <c r="C8" s="35"/>
      <c r="D8" s="27" t="s">
        <v>24</v>
      </c>
      <c r="E8" s="28" t="s">
        <v>45</v>
      </c>
      <c r="F8" s="36">
        <v>110</v>
      </c>
      <c r="G8" s="75">
        <v>0.44</v>
      </c>
      <c r="H8" s="40"/>
      <c r="I8" s="74">
        <v>12.43</v>
      </c>
      <c r="J8" s="76">
        <v>50.6</v>
      </c>
      <c r="K8" s="61"/>
      <c r="L8" s="77">
        <v>16.760000000000002</v>
      </c>
    </row>
    <row r="9" spans="1:12" ht="15" x14ac:dyDescent="0.25">
      <c r="A9" s="33"/>
      <c r="B9" s="34"/>
      <c r="C9" s="35"/>
      <c r="D9" s="27" t="s">
        <v>71</v>
      </c>
      <c r="E9" s="28" t="s">
        <v>62</v>
      </c>
      <c r="F9" s="36">
        <v>80</v>
      </c>
      <c r="G9" s="30">
        <v>8.5</v>
      </c>
      <c r="H9" s="41">
        <v>8</v>
      </c>
      <c r="I9" s="41">
        <v>43</v>
      </c>
      <c r="J9" s="31">
        <v>272.48</v>
      </c>
      <c r="K9" s="61" t="s">
        <v>60</v>
      </c>
      <c r="L9" s="32">
        <v>50.1</v>
      </c>
    </row>
    <row r="10" spans="1:12" ht="15" x14ac:dyDescent="0.25">
      <c r="A10" s="33"/>
      <c r="B10" s="34"/>
      <c r="C10" s="35"/>
      <c r="D10" s="27" t="s">
        <v>23</v>
      </c>
      <c r="E10" s="28" t="s">
        <v>39</v>
      </c>
      <c r="F10" s="36">
        <v>30</v>
      </c>
      <c r="G10" s="30">
        <v>2.4</v>
      </c>
      <c r="H10" s="41">
        <v>0.3</v>
      </c>
      <c r="I10" s="41">
        <v>14.4</v>
      </c>
      <c r="J10" s="31">
        <v>72</v>
      </c>
      <c r="K10" s="61" t="s">
        <v>59</v>
      </c>
      <c r="L10" s="32">
        <v>2.83</v>
      </c>
    </row>
    <row r="11" spans="1:12" ht="15" x14ac:dyDescent="0.25">
      <c r="A11" s="42"/>
      <c r="B11" s="43"/>
      <c r="C11" s="44"/>
      <c r="D11" s="45" t="s">
        <v>31</v>
      </c>
      <c r="E11" s="46"/>
      <c r="F11" s="47">
        <f>SUM(F6:F10)</f>
        <v>680</v>
      </c>
      <c r="G11" s="47">
        <f>SUM(G6:G10)</f>
        <v>26.479999999999997</v>
      </c>
      <c r="H11" s="47">
        <f>SUM(H6:H10)</f>
        <v>28.150000000000002</v>
      </c>
      <c r="I11" s="47">
        <f>SUM(I6:I10)</f>
        <v>142.43</v>
      </c>
      <c r="J11" s="47">
        <f>SUM(J6:J10)</f>
        <v>918.73</v>
      </c>
      <c r="K11" s="48"/>
      <c r="L11" s="47">
        <f>SUM(L6:L10)</f>
        <v>149.52000000000001</v>
      </c>
    </row>
    <row r="12" spans="1:12" ht="15" x14ac:dyDescent="0.25">
      <c r="A12" s="49">
        <f>A6</f>
        <v>1</v>
      </c>
      <c r="B12" s="50">
        <f>B6</f>
        <v>1</v>
      </c>
      <c r="C12" s="51" t="s">
        <v>25</v>
      </c>
      <c r="D12" s="27" t="s">
        <v>26</v>
      </c>
      <c r="E12" s="28" t="s">
        <v>63</v>
      </c>
      <c r="F12" s="36">
        <v>60</v>
      </c>
      <c r="G12" s="39">
        <v>0.38</v>
      </c>
      <c r="H12" s="31">
        <v>5.44</v>
      </c>
      <c r="I12" s="31">
        <v>0.98</v>
      </c>
      <c r="J12" s="31">
        <v>54.48</v>
      </c>
      <c r="K12" s="61" t="s">
        <v>60</v>
      </c>
      <c r="L12" s="32">
        <v>33.78</v>
      </c>
    </row>
    <row r="13" spans="1:12" ht="25.5" x14ac:dyDescent="0.25">
      <c r="A13" s="33"/>
      <c r="B13" s="34"/>
      <c r="C13" s="35"/>
      <c r="D13" s="52">
        <v>1</v>
      </c>
      <c r="E13" s="63" t="s">
        <v>96</v>
      </c>
      <c r="F13" s="29">
        <v>260</v>
      </c>
      <c r="G13" s="75">
        <v>6.16</v>
      </c>
      <c r="H13" s="74">
        <v>4.54</v>
      </c>
      <c r="I13" s="76">
        <v>9.3000000000000007</v>
      </c>
      <c r="J13" s="74">
        <v>106.69</v>
      </c>
      <c r="K13" s="60">
        <v>120</v>
      </c>
      <c r="L13" s="77">
        <v>32.14</v>
      </c>
    </row>
    <row r="14" spans="1:12" ht="15" x14ac:dyDescent="0.25">
      <c r="A14" s="33"/>
      <c r="B14" s="34"/>
      <c r="C14" s="35"/>
      <c r="D14" s="52">
        <v>2</v>
      </c>
      <c r="E14" s="28" t="s">
        <v>64</v>
      </c>
      <c r="F14" s="29">
        <v>125</v>
      </c>
      <c r="G14" s="75">
        <v>21.45</v>
      </c>
      <c r="H14" s="74">
        <v>13.22</v>
      </c>
      <c r="I14" s="74">
        <v>4.41</v>
      </c>
      <c r="J14" s="74">
        <v>224.76</v>
      </c>
      <c r="K14" s="61" t="s">
        <v>60</v>
      </c>
      <c r="L14" s="77">
        <v>105.77</v>
      </c>
    </row>
    <row r="15" spans="1:12" ht="15" x14ac:dyDescent="0.25">
      <c r="A15" s="33"/>
      <c r="B15" s="34"/>
      <c r="C15" s="35"/>
      <c r="D15" s="27" t="s">
        <v>27</v>
      </c>
      <c r="E15" s="28" t="s">
        <v>97</v>
      </c>
      <c r="F15" s="36">
        <v>150</v>
      </c>
      <c r="G15" s="75">
        <v>4.0599999999999996</v>
      </c>
      <c r="H15" s="74">
        <v>3.85</v>
      </c>
      <c r="I15" s="74">
        <v>38.08</v>
      </c>
      <c r="J15" s="74">
        <v>201.91</v>
      </c>
      <c r="K15" s="61" t="s">
        <v>60</v>
      </c>
      <c r="L15" s="77">
        <v>15</v>
      </c>
    </row>
    <row r="16" spans="1:12" ht="15" x14ac:dyDescent="0.25">
      <c r="A16" s="33"/>
      <c r="B16" s="34"/>
      <c r="C16" s="35"/>
      <c r="D16" s="27" t="s">
        <v>28</v>
      </c>
      <c r="E16" s="28" t="s">
        <v>54</v>
      </c>
      <c r="F16" s="36">
        <v>200</v>
      </c>
      <c r="G16" s="39">
        <v>0.32</v>
      </c>
      <c r="H16" s="31">
        <v>0.08</v>
      </c>
      <c r="I16" s="31">
        <v>26.88</v>
      </c>
      <c r="J16" s="31">
        <v>103.51</v>
      </c>
      <c r="K16" s="61" t="s">
        <v>60</v>
      </c>
      <c r="L16" s="32">
        <v>31.92</v>
      </c>
    </row>
    <row r="17" spans="1:12" ht="15" x14ac:dyDescent="0.25">
      <c r="A17" s="33"/>
      <c r="B17" s="34"/>
      <c r="C17" s="35"/>
      <c r="D17" s="27" t="s">
        <v>29</v>
      </c>
      <c r="E17" s="28" t="s">
        <v>39</v>
      </c>
      <c r="F17" s="36">
        <v>30</v>
      </c>
      <c r="G17" s="30">
        <v>2.4</v>
      </c>
      <c r="H17" s="38">
        <v>0.3</v>
      </c>
      <c r="I17" s="38">
        <v>14.4</v>
      </c>
      <c r="J17" s="41">
        <v>72</v>
      </c>
      <c r="K17" s="61" t="s">
        <v>59</v>
      </c>
      <c r="L17" s="32">
        <v>2.83</v>
      </c>
    </row>
    <row r="18" spans="1:12" ht="15" x14ac:dyDescent="0.25">
      <c r="A18" s="33"/>
      <c r="B18" s="34"/>
      <c r="C18" s="35"/>
      <c r="D18" s="27" t="s">
        <v>30</v>
      </c>
      <c r="E18" s="28" t="s">
        <v>37</v>
      </c>
      <c r="F18" s="36">
        <v>30</v>
      </c>
      <c r="G18" s="30">
        <v>2.4</v>
      </c>
      <c r="H18" s="38">
        <v>0.25</v>
      </c>
      <c r="I18" s="38">
        <v>13.95</v>
      </c>
      <c r="J18" s="78">
        <v>69</v>
      </c>
      <c r="K18" s="61" t="s">
        <v>59</v>
      </c>
      <c r="L18" s="32">
        <v>2.83</v>
      </c>
    </row>
    <row r="19" spans="1:12" ht="15" x14ac:dyDescent="0.25">
      <c r="A19" s="42"/>
      <c r="B19" s="43"/>
      <c r="C19" s="44"/>
      <c r="D19" s="45" t="s">
        <v>31</v>
      </c>
      <c r="E19" s="46"/>
      <c r="F19" s="47">
        <f>SUM(F12:F18)</f>
        <v>855</v>
      </c>
      <c r="G19" s="47">
        <f>SUM(G12:G18)</f>
        <v>37.169999999999995</v>
      </c>
      <c r="H19" s="47">
        <f>SUM(H12:H18)</f>
        <v>27.680000000000003</v>
      </c>
      <c r="I19" s="47">
        <f>SUM(I12:I18)</f>
        <v>108</v>
      </c>
      <c r="J19" s="47">
        <f>SUM(J12:J18)</f>
        <v>832.34999999999991</v>
      </c>
      <c r="K19" s="48"/>
      <c r="L19" s="47">
        <f>SUM(L12:L18)</f>
        <v>224.27000000000004</v>
      </c>
    </row>
    <row r="20" spans="1:12" ht="15.75" thickBot="1" x14ac:dyDescent="0.25">
      <c r="A20" s="8">
        <f>A6</f>
        <v>1</v>
      </c>
      <c r="B20" s="9">
        <f>B6</f>
        <v>1</v>
      </c>
      <c r="C20" s="71" t="s">
        <v>4</v>
      </c>
      <c r="D20" s="72"/>
      <c r="E20" s="10"/>
      <c r="F20" s="11">
        <f>F11+F19</f>
        <v>1535</v>
      </c>
      <c r="G20" s="11">
        <f>G11+G19</f>
        <v>63.649999999999991</v>
      </c>
      <c r="H20" s="11">
        <f>H11+H19</f>
        <v>55.830000000000005</v>
      </c>
      <c r="I20" s="11">
        <f>I11+I19</f>
        <v>250.43</v>
      </c>
      <c r="J20" s="11">
        <f>J11+J19</f>
        <v>1751.08</v>
      </c>
      <c r="K20" s="11"/>
      <c r="L20" s="11">
        <f>L11+L19</f>
        <v>373.79000000000008</v>
      </c>
    </row>
    <row r="21" spans="1:12" ht="15" x14ac:dyDescent="0.25">
      <c r="A21" s="53">
        <v>1</v>
      </c>
      <c r="B21" s="34">
        <v>2</v>
      </c>
      <c r="C21" s="26" t="s">
        <v>20</v>
      </c>
      <c r="D21" s="52" t="s">
        <v>23</v>
      </c>
      <c r="E21" s="28" t="s">
        <v>98</v>
      </c>
      <c r="F21" s="36">
        <v>45</v>
      </c>
      <c r="G21" s="75">
        <v>4.8600000000000003</v>
      </c>
      <c r="H21" s="74">
        <v>11.98</v>
      </c>
      <c r="I21" s="74">
        <v>13.88</v>
      </c>
      <c r="J21" s="74">
        <v>184.65</v>
      </c>
      <c r="K21" s="60">
        <v>562</v>
      </c>
      <c r="L21" s="77">
        <v>38.340000000000003</v>
      </c>
    </row>
    <row r="22" spans="1:12" ht="15" x14ac:dyDescent="0.25">
      <c r="A22" s="53"/>
      <c r="B22" s="34"/>
      <c r="C22" s="35"/>
      <c r="D22" s="27" t="s">
        <v>21</v>
      </c>
      <c r="E22" s="28" t="s">
        <v>99</v>
      </c>
      <c r="F22" s="36">
        <v>255</v>
      </c>
      <c r="G22" s="75">
        <v>9.26</v>
      </c>
      <c r="H22" s="74">
        <v>9.09</v>
      </c>
      <c r="I22" s="74">
        <v>55.32</v>
      </c>
      <c r="J22" s="74">
        <v>332.36</v>
      </c>
      <c r="K22" s="60">
        <v>35</v>
      </c>
      <c r="L22" s="77">
        <v>37.630000000000003</v>
      </c>
    </row>
    <row r="23" spans="1:12" ht="15" x14ac:dyDescent="0.25">
      <c r="A23" s="53"/>
      <c r="B23" s="34"/>
      <c r="C23" s="35"/>
      <c r="D23" s="27" t="s">
        <v>22</v>
      </c>
      <c r="E23" s="64" t="s">
        <v>43</v>
      </c>
      <c r="F23" s="36">
        <v>200</v>
      </c>
      <c r="G23" s="79">
        <v>4</v>
      </c>
      <c r="H23" s="74">
        <v>3.68</v>
      </c>
      <c r="I23" s="76">
        <v>25.8</v>
      </c>
      <c r="J23" s="74">
        <v>148.12</v>
      </c>
      <c r="K23" s="60">
        <v>642</v>
      </c>
      <c r="L23" s="32">
        <v>32.81</v>
      </c>
    </row>
    <row r="24" spans="1:12" ht="15" x14ac:dyDescent="0.25">
      <c r="A24" s="53"/>
      <c r="B24" s="34"/>
      <c r="C24" s="35"/>
      <c r="D24" s="27" t="s">
        <v>58</v>
      </c>
      <c r="E24" s="28" t="s">
        <v>52</v>
      </c>
      <c r="F24" s="36">
        <v>100</v>
      </c>
      <c r="G24" s="30">
        <v>7.6</v>
      </c>
      <c r="H24" s="38">
        <v>4.2</v>
      </c>
      <c r="I24" s="38">
        <v>11.7</v>
      </c>
      <c r="J24" s="41">
        <v>115</v>
      </c>
      <c r="K24" s="61" t="s">
        <v>59</v>
      </c>
      <c r="L24" s="32">
        <v>36.96</v>
      </c>
    </row>
    <row r="25" spans="1:12" ht="15" x14ac:dyDescent="0.25">
      <c r="A25" s="53"/>
      <c r="B25" s="34"/>
      <c r="C25" s="35"/>
      <c r="D25" s="27" t="s">
        <v>23</v>
      </c>
      <c r="E25" s="28" t="s">
        <v>39</v>
      </c>
      <c r="F25" s="36">
        <v>20</v>
      </c>
      <c r="G25" s="30">
        <v>1.6</v>
      </c>
      <c r="H25" s="38">
        <v>0.2</v>
      </c>
      <c r="I25" s="38">
        <v>9.6</v>
      </c>
      <c r="J25" s="41">
        <v>48</v>
      </c>
      <c r="K25" s="61" t="s">
        <v>59</v>
      </c>
      <c r="L25" s="32">
        <v>1.89</v>
      </c>
    </row>
    <row r="26" spans="1:12" ht="15" x14ac:dyDescent="0.25">
      <c r="A26" s="53"/>
      <c r="B26" s="34"/>
      <c r="C26" s="35"/>
      <c r="D26" s="27" t="s">
        <v>23</v>
      </c>
      <c r="E26" s="28" t="s">
        <v>37</v>
      </c>
      <c r="F26" s="36">
        <v>20</v>
      </c>
      <c r="G26" s="30">
        <v>1.6</v>
      </c>
      <c r="H26" s="38">
        <v>0.2</v>
      </c>
      <c r="I26" s="38">
        <v>9.3000000000000007</v>
      </c>
      <c r="J26" s="41">
        <v>46</v>
      </c>
      <c r="K26" s="61" t="s">
        <v>59</v>
      </c>
      <c r="L26" s="32">
        <v>1.89</v>
      </c>
    </row>
    <row r="27" spans="1:12" ht="15" x14ac:dyDescent="0.25">
      <c r="A27" s="54"/>
      <c r="B27" s="43"/>
      <c r="C27" s="44"/>
      <c r="D27" s="45" t="s">
        <v>31</v>
      </c>
      <c r="E27" s="46"/>
      <c r="F27" s="47">
        <f>SUM(F21:F26)</f>
        <v>640</v>
      </c>
      <c r="G27" s="47">
        <f>SUM(G21:G26)</f>
        <v>28.92</v>
      </c>
      <c r="H27" s="47">
        <f>SUM(H21:H26)</f>
        <v>29.349999999999998</v>
      </c>
      <c r="I27" s="47">
        <f>SUM(I21:I26)</f>
        <v>125.6</v>
      </c>
      <c r="J27" s="47">
        <f>SUM(J21:J26)</f>
        <v>874.13</v>
      </c>
      <c r="K27" s="48"/>
      <c r="L27" s="47">
        <f>SUM(L21:L26)</f>
        <v>149.51999999999998</v>
      </c>
    </row>
    <row r="28" spans="1:12" ht="15" x14ac:dyDescent="0.25">
      <c r="A28" s="50">
        <f>A21</f>
        <v>1</v>
      </c>
      <c r="B28" s="50">
        <f>B21</f>
        <v>2</v>
      </c>
      <c r="C28" s="51" t="s">
        <v>25</v>
      </c>
      <c r="D28" s="27" t="s">
        <v>26</v>
      </c>
      <c r="E28" s="28" t="s">
        <v>65</v>
      </c>
      <c r="F28" s="36">
        <v>60</v>
      </c>
      <c r="G28" s="39">
        <v>0.36</v>
      </c>
      <c r="H28" s="31">
        <v>5.99</v>
      </c>
      <c r="I28" s="38">
        <v>1.74</v>
      </c>
      <c r="J28" s="74">
        <v>62.32</v>
      </c>
      <c r="K28" s="60" t="s">
        <v>60</v>
      </c>
      <c r="L28" s="32">
        <v>34.72</v>
      </c>
    </row>
    <row r="29" spans="1:12" ht="25.5" x14ac:dyDescent="0.25">
      <c r="A29" s="53"/>
      <c r="B29" s="34"/>
      <c r="C29" s="35"/>
      <c r="D29" s="52">
        <v>1</v>
      </c>
      <c r="E29" s="28" t="s">
        <v>66</v>
      </c>
      <c r="F29" s="29">
        <v>260</v>
      </c>
      <c r="G29" s="39">
        <v>5.0599999999999996</v>
      </c>
      <c r="H29" s="31">
        <v>4.78</v>
      </c>
      <c r="I29" s="31">
        <v>14.59</v>
      </c>
      <c r="J29" s="31">
        <v>124.94</v>
      </c>
      <c r="K29" s="60">
        <v>128</v>
      </c>
      <c r="L29" s="32">
        <v>49.29</v>
      </c>
    </row>
    <row r="30" spans="1:12" ht="15" x14ac:dyDescent="0.25">
      <c r="A30" s="53"/>
      <c r="B30" s="34"/>
      <c r="C30" s="35"/>
      <c r="D30" s="52">
        <v>2</v>
      </c>
      <c r="E30" s="28" t="s">
        <v>100</v>
      </c>
      <c r="F30" s="36">
        <v>90</v>
      </c>
      <c r="G30" s="75">
        <v>10.88</v>
      </c>
      <c r="H30" s="74">
        <v>10.79</v>
      </c>
      <c r="I30" s="74">
        <v>8.7100000000000009</v>
      </c>
      <c r="J30" s="74">
        <v>175.06</v>
      </c>
      <c r="K30" s="60">
        <v>43</v>
      </c>
      <c r="L30" s="32">
        <v>72.64</v>
      </c>
    </row>
    <row r="31" spans="1:12" ht="15" x14ac:dyDescent="0.25">
      <c r="A31" s="53"/>
      <c r="B31" s="34"/>
      <c r="C31" s="35"/>
      <c r="D31" s="27" t="s">
        <v>27</v>
      </c>
      <c r="E31" s="28" t="s">
        <v>38</v>
      </c>
      <c r="F31" s="36">
        <v>150</v>
      </c>
      <c r="G31" s="75">
        <v>3.15</v>
      </c>
      <c r="H31" s="31">
        <v>5.6</v>
      </c>
      <c r="I31" s="31">
        <v>20.18</v>
      </c>
      <c r="J31" s="76">
        <v>148.4</v>
      </c>
      <c r="K31" s="60">
        <v>472</v>
      </c>
      <c r="L31" s="32">
        <v>35.630000000000003</v>
      </c>
    </row>
    <row r="32" spans="1:12" ht="15" x14ac:dyDescent="0.25">
      <c r="A32" s="53"/>
      <c r="B32" s="34"/>
      <c r="C32" s="35"/>
      <c r="D32" s="27" t="s">
        <v>28</v>
      </c>
      <c r="E32" s="28" t="s">
        <v>41</v>
      </c>
      <c r="F32" s="36">
        <v>200</v>
      </c>
      <c r="G32" s="39">
        <v>0.32</v>
      </c>
      <c r="H32" s="31">
        <v>0.08</v>
      </c>
      <c r="I32" s="31">
        <v>26.88</v>
      </c>
      <c r="J32" s="31">
        <v>103.51</v>
      </c>
      <c r="K32" s="61" t="s">
        <v>60</v>
      </c>
      <c r="L32" s="32">
        <v>26.33</v>
      </c>
    </row>
    <row r="33" spans="1:12" ht="15" x14ac:dyDescent="0.25">
      <c r="A33" s="53"/>
      <c r="B33" s="34"/>
      <c r="C33" s="35"/>
      <c r="D33" s="27" t="s">
        <v>29</v>
      </c>
      <c r="E33" s="28" t="s">
        <v>39</v>
      </c>
      <c r="F33" s="36">
        <v>30</v>
      </c>
      <c r="G33" s="30">
        <v>2.4</v>
      </c>
      <c r="H33" s="38">
        <v>0.3</v>
      </c>
      <c r="I33" s="38">
        <v>14.4</v>
      </c>
      <c r="J33" s="41">
        <v>72</v>
      </c>
      <c r="K33" s="61" t="s">
        <v>59</v>
      </c>
      <c r="L33" s="32">
        <v>2.83</v>
      </c>
    </row>
    <row r="34" spans="1:12" ht="15" x14ac:dyDescent="0.25">
      <c r="A34" s="53"/>
      <c r="B34" s="34"/>
      <c r="C34" s="35"/>
      <c r="D34" s="27" t="s">
        <v>30</v>
      </c>
      <c r="E34" s="28" t="s">
        <v>37</v>
      </c>
      <c r="F34" s="36">
        <v>30</v>
      </c>
      <c r="G34" s="30">
        <v>2.4</v>
      </c>
      <c r="H34" s="38">
        <v>0.3</v>
      </c>
      <c r="I34" s="38">
        <v>13.95</v>
      </c>
      <c r="J34" s="41">
        <v>69</v>
      </c>
      <c r="K34" s="61" t="s">
        <v>59</v>
      </c>
      <c r="L34" s="32">
        <v>2.83</v>
      </c>
    </row>
    <row r="35" spans="1:12" ht="15" x14ac:dyDescent="0.25">
      <c r="A35" s="54"/>
      <c r="B35" s="43"/>
      <c r="C35" s="44"/>
      <c r="D35" s="45" t="s">
        <v>31</v>
      </c>
      <c r="E35" s="46"/>
      <c r="F35" s="47">
        <f>SUM(F28:F34)</f>
        <v>820</v>
      </c>
      <c r="G35" s="47">
        <f>SUM(G28:G34)</f>
        <v>24.569999999999997</v>
      </c>
      <c r="H35" s="47">
        <f>SUM(H28:H34)</f>
        <v>27.839999999999996</v>
      </c>
      <c r="I35" s="47">
        <f>SUM(I28:I34)</f>
        <v>100.45</v>
      </c>
      <c r="J35" s="47">
        <f>SUM(J28:J34)</f>
        <v>755.23</v>
      </c>
      <c r="K35" s="48"/>
      <c r="L35" s="47">
        <f>SUM(L28:L34)</f>
        <v>224.26999999999998</v>
      </c>
    </row>
    <row r="36" spans="1:12" ht="15.75" customHeight="1" thickBot="1" x14ac:dyDescent="0.25">
      <c r="A36" s="12">
        <f>A21</f>
        <v>1</v>
      </c>
      <c r="B36" s="12">
        <f>B21</f>
        <v>2</v>
      </c>
      <c r="C36" s="71" t="s">
        <v>4</v>
      </c>
      <c r="D36" s="72"/>
      <c r="E36" s="10"/>
      <c r="F36" s="11">
        <f>F27+F35</f>
        <v>1460</v>
      </c>
      <c r="G36" s="11">
        <f>G27+G35</f>
        <v>53.489999999999995</v>
      </c>
      <c r="H36" s="11">
        <f>H27+H35</f>
        <v>57.19</v>
      </c>
      <c r="I36" s="11">
        <f>I27+I35</f>
        <v>226.05</v>
      </c>
      <c r="J36" s="11">
        <f>J27+J35</f>
        <v>1629.3600000000001</v>
      </c>
      <c r="K36" s="11"/>
      <c r="L36" s="11">
        <f>L27+L35</f>
        <v>373.78999999999996</v>
      </c>
    </row>
    <row r="37" spans="1:12" ht="15" x14ac:dyDescent="0.25">
      <c r="A37" s="24">
        <v>1</v>
      </c>
      <c r="B37" s="25">
        <v>3</v>
      </c>
      <c r="C37" s="26" t="s">
        <v>20</v>
      </c>
      <c r="D37" s="52" t="s">
        <v>23</v>
      </c>
      <c r="E37" s="28" t="s">
        <v>98</v>
      </c>
      <c r="F37" s="29">
        <v>50</v>
      </c>
      <c r="G37" s="75">
        <v>5.95</v>
      </c>
      <c r="H37" s="78">
        <v>13</v>
      </c>
      <c r="I37" s="74">
        <v>12.73</v>
      </c>
      <c r="J37" s="74">
        <v>192.95</v>
      </c>
      <c r="K37" s="60">
        <v>3</v>
      </c>
      <c r="L37" s="77">
        <v>44.57</v>
      </c>
    </row>
    <row r="38" spans="1:12" ht="15" x14ac:dyDescent="0.25">
      <c r="A38" s="33"/>
      <c r="B38" s="34"/>
      <c r="C38" s="35"/>
      <c r="D38" s="27" t="s">
        <v>21</v>
      </c>
      <c r="E38" s="80" t="s">
        <v>72</v>
      </c>
      <c r="F38" s="36">
        <v>200</v>
      </c>
      <c r="G38" s="75">
        <v>18.010000000000002</v>
      </c>
      <c r="H38" s="74">
        <v>7.71</v>
      </c>
      <c r="I38" s="74">
        <v>23.18</v>
      </c>
      <c r="J38" s="76">
        <v>287.5</v>
      </c>
      <c r="K38" s="60" t="s">
        <v>60</v>
      </c>
      <c r="L38" s="77">
        <v>72.86</v>
      </c>
    </row>
    <row r="39" spans="1:12" ht="15" x14ac:dyDescent="0.25">
      <c r="A39" s="33"/>
      <c r="B39" s="34"/>
      <c r="C39" s="35"/>
      <c r="D39" s="27" t="s">
        <v>48</v>
      </c>
      <c r="E39" s="80" t="s">
        <v>75</v>
      </c>
      <c r="F39" s="29">
        <v>20</v>
      </c>
      <c r="G39" s="39"/>
      <c r="H39" s="38"/>
      <c r="I39" s="31">
        <v>11.4</v>
      </c>
      <c r="J39" s="31">
        <v>46</v>
      </c>
      <c r="K39" s="61" t="s">
        <v>59</v>
      </c>
      <c r="L39" s="32">
        <v>10.8</v>
      </c>
    </row>
    <row r="40" spans="1:12" ht="15" x14ac:dyDescent="0.25">
      <c r="A40" s="33"/>
      <c r="B40" s="34"/>
      <c r="C40" s="35"/>
      <c r="D40" s="27" t="s">
        <v>22</v>
      </c>
      <c r="E40" s="80" t="s">
        <v>101</v>
      </c>
      <c r="F40" s="36">
        <v>200</v>
      </c>
      <c r="G40" s="81">
        <v>0.3</v>
      </c>
      <c r="H40" s="82"/>
      <c r="I40" s="74">
        <v>20.86</v>
      </c>
      <c r="J40" s="74">
        <v>79.94</v>
      </c>
      <c r="K40" s="68" t="s">
        <v>60</v>
      </c>
      <c r="L40" s="32">
        <v>16.100000000000001</v>
      </c>
    </row>
    <row r="41" spans="1:12" ht="15" x14ac:dyDescent="0.25">
      <c r="A41" s="33"/>
      <c r="B41" s="34"/>
      <c r="C41" s="35"/>
      <c r="D41" s="27" t="s">
        <v>23</v>
      </c>
      <c r="E41" s="28" t="s">
        <v>39</v>
      </c>
      <c r="F41" s="36">
        <v>30</v>
      </c>
      <c r="G41" s="30">
        <v>2.4</v>
      </c>
      <c r="H41" s="38">
        <v>0.3</v>
      </c>
      <c r="I41" s="38">
        <v>14.4</v>
      </c>
      <c r="J41" s="41">
        <v>72</v>
      </c>
      <c r="K41" s="61" t="s">
        <v>59</v>
      </c>
      <c r="L41" s="32">
        <v>2.83</v>
      </c>
    </row>
    <row r="42" spans="1:12" ht="15" x14ac:dyDescent="0.25">
      <c r="A42" s="33"/>
      <c r="B42" s="34"/>
      <c r="C42" s="35"/>
      <c r="D42" s="27" t="s">
        <v>23</v>
      </c>
      <c r="E42" s="28" t="s">
        <v>37</v>
      </c>
      <c r="F42" s="36">
        <v>25</v>
      </c>
      <c r="G42" s="79">
        <v>2</v>
      </c>
      <c r="H42" s="74">
        <v>0.25</v>
      </c>
      <c r="I42" s="74">
        <v>11.63</v>
      </c>
      <c r="J42" s="76">
        <v>57.5</v>
      </c>
      <c r="K42" s="61" t="s">
        <v>59</v>
      </c>
      <c r="L42" s="32">
        <v>2.36</v>
      </c>
    </row>
    <row r="43" spans="1:12" ht="15" x14ac:dyDescent="0.25">
      <c r="A43" s="42"/>
      <c r="B43" s="43"/>
      <c r="C43" s="44"/>
      <c r="D43" s="45" t="s">
        <v>31</v>
      </c>
      <c r="E43" s="46"/>
      <c r="F43" s="57">
        <f>SUM(F37:F42)</f>
        <v>525</v>
      </c>
      <c r="G43" s="58">
        <f>SUM(G37:G42)</f>
        <v>28.66</v>
      </c>
      <c r="H43" s="58">
        <f>SUM(H37:H42)</f>
        <v>21.26</v>
      </c>
      <c r="I43" s="58">
        <f>SUM(I37:I42)</f>
        <v>94.199999999999989</v>
      </c>
      <c r="J43" s="58">
        <f>SUM(J37:J42)</f>
        <v>735.8900000000001</v>
      </c>
      <c r="K43" s="48"/>
      <c r="L43" s="58">
        <f>SUM(L37:L42)</f>
        <v>149.52000000000004</v>
      </c>
    </row>
    <row r="44" spans="1:12" ht="15" x14ac:dyDescent="0.25">
      <c r="A44" s="49">
        <f>A37</f>
        <v>1</v>
      </c>
      <c r="B44" s="50">
        <f>B37</f>
        <v>3</v>
      </c>
      <c r="C44" s="51" t="s">
        <v>25</v>
      </c>
      <c r="D44" s="52">
        <v>1</v>
      </c>
      <c r="E44" s="28" t="s">
        <v>68</v>
      </c>
      <c r="F44" s="36">
        <v>275</v>
      </c>
      <c r="G44" s="39">
        <v>8.61</v>
      </c>
      <c r="H44" s="31">
        <v>2.48</v>
      </c>
      <c r="I44" s="31">
        <v>15.22</v>
      </c>
      <c r="J44" s="31">
        <v>117.56</v>
      </c>
      <c r="K44" s="60">
        <v>181</v>
      </c>
      <c r="L44" s="32">
        <v>43.43</v>
      </c>
    </row>
    <row r="45" spans="1:12" ht="15" x14ac:dyDescent="0.25">
      <c r="A45" s="33"/>
      <c r="B45" s="34"/>
      <c r="C45" s="35"/>
      <c r="D45" s="52">
        <v>2</v>
      </c>
      <c r="E45" s="80" t="s">
        <v>102</v>
      </c>
      <c r="F45" s="36">
        <v>90</v>
      </c>
      <c r="G45" s="75">
        <v>12.75</v>
      </c>
      <c r="H45" s="74">
        <v>11.31</v>
      </c>
      <c r="I45" s="74">
        <v>6.93</v>
      </c>
      <c r="J45" s="31">
        <v>184.04</v>
      </c>
      <c r="K45" s="60">
        <v>470</v>
      </c>
      <c r="L45" s="32">
        <v>103.89</v>
      </c>
    </row>
    <row r="46" spans="1:12" ht="15" x14ac:dyDescent="0.25">
      <c r="A46" s="33"/>
      <c r="B46" s="34"/>
      <c r="C46" s="35"/>
      <c r="D46" s="27" t="s">
        <v>27</v>
      </c>
      <c r="E46" s="28" t="s">
        <v>67</v>
      </c>
      <c r="F46" s="36">
        <v>150</v>
      </c>
      <c r="G46" s="39">
        <v>9.32</v>
      </c>
      <c r="H46" s="31">
        <v>11.84</v>
      </c>
      <c r="I46" s="31">
        <v>31.34</v>
      </c>
      <c r="J46" s="31">
        <v>270.56</v>
      </c>
      <c r="K46" s="60">
        <v>274</v>
      </c>
      <c r="L46" s="77">
        <v>40.549999999999997</v>
      </c>
    </row>
    <row r="47" spans="1:12" ht="15" x14ac:dyDescent="0.25">
      <c r="A47" s="33"/>
      <c r="B47" s="34"/>
      <c r="C47" s="35"/>
      <c r="D47" s="27" t="s">
        <v>28</v>
      </c>
      <c r="E47" s="28" t="s">
        <v>69</v>
      </c>
      <c r="F47" s="36">
        <v>200</v>
      </c>
      <c r="G47" s="30">
        <v>0.8</v>
      </c>
      <c r="H47" s="40"/>
      <c r="I47" s="41">
        <v>12</v>
      </c>
      <c r="J47" s="38">
        <v>50.6</v>
      </c>
      <c r="K47" s="60">
        <v>652</v>
      </c>
      <c r="L47" s="32">
        <v>6.42</v>
      </c>
    </row>
    <row r="48" spans="1:12" ht="15" x14ac:dyDescent="0.25">
      <c r="A48" s="33"/>
      <c r="B48" s="34"/>
      <c r="C48" s="35"/>
      <c r="D48" s="27" t="s">
        <v>26</v>
      </c>
      <c r="E48" s="80" t="s">
        <v>103</v>
      </c>
      <c r="F48" s="36">
        <v>60</v>
      </c>
      <c r="G48" s="81">
        <v>0.6</v>
      </c>
      <c r="H48" s="76">
        <v>0.1</v>
      </c>
      <c r="I48" s="76">
        <v>1.9</v>
      </c>
      <c r="J48" s="31">
        <v>12</v>
      </c>
      <c r="K48" s="61">
        <v>572</v>
      </c>
      <c r="L48" s="32">
        <v>24.79</v>
      </c>
    </row>
    <row r="49" spans="1:12" ht="15" x14ac:dyDescent="0.25">
      <c r="A49" s="33"/>
      <c r="B49" s="34"/>
      <c r="C49" s="35"/>
      <c r="D49" s="27" t="s">
        <v>29</v>
      </c>
      <c r="E49" s="28" t="s">
        <v>39</v>
      </c>
      <c r="F49" s="36">
        <v>30</v>
      </c>
      <c r="G49" s="81">
        <v>2.4</v>
      </c>
      <c r="H49" s="76">
        <v>0.3</v>
      </c>
      <c r="I49" s="76">
        <v>14.4</v>
      </c>
      <c r="J49" s="41">
        <v>72</v>
      </c>
      <c r="K49" s="61" t="s">
        <v>59</v>
      </c>
      <c r="L49" s="32">
        <v>2.83</v>
      </c>
    </row>
    <row r="50" spans="1:12" ht="15" x14ac:dyDescent="0.25">
      <c r="A50" s="33"/>
      <c r="B50" s="34"/>
      <c r="C50" s="35"/>
      <c r="D50" s="27" t="s">
        <v>30</v>
      </c>
      <c r="E50" s="28" t="s">
        <v>37</v>
      </c>
      <c r="F50" s="36">
        <v>25</v>
      </c>
      <c r="G50" s="79">
        <v>2</v>
      </c>
      <c r="H50" s="74">
        <v>0.25</v>
      </c>
      <c r="I50" s="74">
        <v>11.63</v>
      </c>
      <c r="J50" s="41">
        <v>57.5</v>
      </c>
      <c r="K50" s="61" t="s">
        <v>59</v>
      </c>
      <c r="L50" s="32">
        <v>2.36</v>
      </c>
    </row>
    <row r="51" spans="1:12" ht="15" x14ac:dyDescent="0.25">
      <c r="A51" s="42"/>
      <c r="B51" s="43"/>
      <c r="C51" s="44"/>
      <c r="D51" s="45" t="s">
        <v>31</v>
      </c>
      <c r="E51" s="46"/>
      <c r="F51" s="47">
        <f>SUM(F44:F50)</f>
        <v>830</v>
      </c>
      <c r="G51" s="47">
        <f>SUM(G44:G50)</f>
        <v>36.479999999999997</v>
      </c>
      <c r="H51" s="47">
        <f>SUM(H44:H50)</f>
        <v>26.280000000000005</v>
      </c>
      <c r="I51" s="47">
        <f>SUM(I44:I50)</f>
        <v>93.42</v>
      </c>
      <c r="J51" s="47">
        <f>SUM(J44:J50)</f>
        <v>764.2600000000001</v>
      </c>
      <c r="K51" s="48"/>
      <c r="L51" s="47">
        <f>SUM(L44:L50)</f>
        <v>224.27</v>
      </c>
    </row>
    <row r="52" spans="1:12" ht="15.75" customHeight="1" thickBot="1" x14ac:dyDescent="0.25">
      <c r="A52" s="8">
        <f>A37</f>
        <v>1</v>
      </c>
      <c r="B52" s="9">
        <f>B37</f>
        <v>3</v>
      </c>
      <c r="C52" s="71" t="s">
        <v>4</v>
      </c>
      <c r="D52" s="72"/>
      <c r="E52" s="10"/>
      <c r="F52" s="11">
        <f>F43+F51</f>
        <v>1355</v>
      </c>
      <c r="G52" s="11">
        <f>G43+G51</f>
        <v>65.14</v>
      </c>
      <c r="H52" s="11">
        <f>H43+H51</f>
        <v>47.540000000000006</v>
      </c>
      <c r="I52" s="11">
        <f>I43+I51</f>
        <v>187.62</v>
      </c>
      <c r="J52" s="11">
        <f>J43+J51</f>
        <v>1500.15</v>
      </c>
      <c r="K52" s="11"/>
      <c r="L52" s="11">
        <f>L43+L51</f>
        <v>373.79000000000008</v>
      </c>
    </row>
    <row r="53" spans="1:12" ht="15" x14ac:dyDescent="0.25">
      <c r="A53" s="24">
        <v>1</v>
      </c>
      <c r="B53" s="25">
        <v>4</v>
      </c>
      <c r="C53" s="26" t="s">
        <v>20</v>
      </c>
      <c r="D53" s="27" t="s">
        <v>21</v>
      </c>
      <c r="E53" s="28" t="s">
        <v>104</v>
      </c>
      <c r="F53" s="36">
        <v>100</v>
      </c>
      <c r="G53" s="75">
        <v>13.09</v>
      </c>
      <c r="H53" s="74">
        <v>16.04</v>
      </c>
      <c r="I53" s="74">
        <v>1.71</v>
      </c>
      <c r="J53" s="31">
        <v>204.79</v>
      </c>
      <c r="K53" s="60">
        <v>285</v>
      </c>
      <c r="L53" s="32">
        <v>51.08</v>
      </c>
    </row>
    <row r="54" spans="1:12" ht="15" x14ac:dyDescent="0.25">
      <c r="A54" s="33"/>
      <c r="B54" s="34"/>
      <c r="C54" s="35"/>
      <c r="D54" s="27" t="s">
        <v>21</v>
      </c>
      <c r="E54" s="28" t="s">
        <v>105</v>
      </c>
      <c r="F54" s="29">
        <v>210</v>
      </c>
      <c r="G54" s="75">
        <v>7.47</v>
      </c>
      <c r="H54" s="74">
        <v>11.78</v>
      </c>
      <c r="I54" s="74">
        <v>46.31</v>
      </c>
      <c r="J54" s="38">
        <v>322.97000000000003</v>
      </c>
      <c r="K54" s="60">
        <v>257</v>
      </c>
      <c r="L54" s="32">
        <v>42.16</v>
      </c>
    </row>
    <row r="55" spans="1:12" ht="15" x14ac:dyDescent="0.25">
      <c r="A55" s="33"/>
      <c r="B55" s="34"/>
      <c r="C55" s="35"/>
      <c r="D55" s="27" t="s">
        <v>22</v>
      </c>
      <c r="E55" s="80" t="s">
        <v>43</v>
      </c>
      <c r="F55" s="36">
        <v>200</v>
      </c>
      <c r="G55" s="79">
        <v>4</v>
      </c>
      <c r="H55" s="74">
        <v>3.68</v>
      </c>
      <c r="I55" s="76">
        <v>25.8</v>
      </c>
      <c r="J55" s="31">
        <v>148.12</v>
      </c>
      <c r="K55" s="60">
        <v>642</v>
      </c>
      <c r="L55" s="32">
        <v>32.81</v>
      </c>
    </row>
    <row r="56" spans="1:12" ht="15" x14ac:dyDescent="0.25">
      <c r="A56" s="33"/>
      <c r="B56" s="34"/>
      <c r="C56" s="35"/>
      <c r="D56" s="27" t="s">
        <v>24</v>
      </c>
      <c r="E56" s="28" t="s">
        <v>45</v>
      </c>
      <c r="F56" s="36">
        <v>120</v>
      </c>
      <c r="G56" s="39">
        <v>0.48</v>
      </c>
      <c r="H56" s="40"/>
      <c r="I56" s="31">
        <v>13.56</v>
      </c>
      <c r="J56" s="38">
        <v>55.2</v>
      </c>
      <c r="K56" s="61"/>
      <c r="L56" s="32">
        <v>18.28</v>
      </c>
    </row>
    <row r="57" spans="1:12" ht="15" x14ac:dyDescent="0.25">
      <c r="A57" s="33"/>
      <c r="B57" s="34"/>
      <c r="C57" s="35"/>
      <c r="D57" s="27" t="s">
        <v>23</v>
      </c>
      <c r="E57" s="28" t="s">
        <v>39</v>
      </c>
      <c r="F57" s="36">
        <v>30</v>
      </c>
      <c r="G57" s="81">
        <v>2.4</v>
      </c>
      <c r="H57" s="76">
        <v>0.3</v>
      </c>
      <c r="I57" s="76">
        <v>14.4</v>
      </c>
      <c r="J57" s="41">
        <v>72</v>
      </c>
      <c r="K57" s="61" t="s">
        <v>59</v>
      </c>
      <c r="L57" s="32">
        <v>2.83</v>
      </c>
    </row>
    <row r="58" spans="1:12" ht="15" x14ac:dyDescent="0.25">
      <c r="A58" s="33"/>
      <c r="B58" s="34"/>
      <c r="C58" s="35"/>
      <c r="D58" s="27" t="s">
        <v>23</v>
      </c>
      <c r="E58" s="28" t="s">
        <v>37</v>
      </c>
      <c r="F58" s="36">
        <v>25</v>
      </c>
      <c r="G58" s="79">
        <v>2</v>
      </c>
      <c r="H58" s="74">
        <v>0.25</v>
      </c>
      <c r="I58" s="74">
        <v>11.63</v>
      </c>
      <c r="J58" s="41">
        <v>57.5</v>
      </c>
      <c r="K58" s="61" t="s">
        <v>59</v>
      </c>
      <c r="L58" s="32">
        <v>2.36</v>
      </c>
    </row>
    <row r="59" spans="1:12" ht="15" x14ac:dyDescent="0.25">
      <c r="A59" s="42"/>
      <c r="B59" s="43"/>
      <c r="C59" s="44"/>
      <c r="D59" s="45" t="s">
        <v>31</v>
      </c>
      <c r="E59" s="46"/>
      <c r="F59" s="47">
        <f>SUM(F53:F58)</f>
        <v>685</v>
      </c>
      <c r="G59" s="58">
        <f>SUM(G53:G58)</f>
        <v>29.439999999999998</v>
      </c>
      <c r="H59" s="58">
        <f>SUM(H53:H58)</f>
        <v>32.049999999999997</v>
      </c>
      <c r="I59" s="58">
        <f>SUM(I53:I58)</f>
        <v>113.41000000000001</v>
      </c>
      <c r="J59" s="58">
        <f>SUM(J53:J58)</f>
        <v>860.58</v>
      </c>
      <c r="K59" s="48"/>
      <c r="L59" s="58">
        <f>SUM(L53:L58)</f>
        <v>149.52000000000001</v>
      </c>
    </row>
    <row r="60" spans="1:12" ht="15" x14ac:dyDescent="0.25">
      <c r="A60" s="49">
        <f>A53</f>
        <v>1</v>
      </c>
      <c r="B60" s="50">
        <f>B53</f>
        <v>4</v>
      </c>
      <c r="C60" s="51" t="s">
        <v>25</v>
      </c>
      <c r="D60" s="27" t="s">
        <v>26</v>
      </c>
      <c r="E60" s="80" t="s">
        <v>106</v>
      </c>
      <c r="F60" s="36">
        <v>100</v>
      </c>
      <c r="G60" s="75">
        <v>0.63</v>
      </c>
      <c r="H60" s="74">
        <v>9.99</v>
      </c>
      <c r="I60" s="74">
        <v>1.62</v>
      </c>
      <c r="J60" s="31">
        <v>98.88</v>
      </c>
      <c r="K60" s="55">
        <v>16</v>
      </c>
      <c r="L60" s="32">
        <v>55.86</v>
      </c>
    </row>
    <row r="61" spans="1:12" ht="15" x14ac:dyDescent="0.25">
      <c r="A61" s="33"/>
      <c r="B61" s="34"/>
      <c r="C61" s="35"/>
      <c r="D61" s="52">
        <v>1</v>
      </c>
      <c r="E61" s="64" t="s">
        <v>90</v>
      </c>
      <c r="F61" s="36">
        <v>250</v>
      </c>
      <c r="G61" s="39">
        <v>6.63</v>
      </c>
      <c r="H61" s="31">
        <v>2.87</v>
      </c>
      <c r="I61" s="31">
        <v>17.63</v>
      </c>
      <c r="J61" s="31">
        <v>128.24</v>
      </c>
      <c r="K61" s="56">
        <v>139</v>
      </c>
      <c r="L61" s="32">
        <v>27.76</v>
      </c>
    </row>
    <row r="62" spans="1:12" ht="15" x14ac:dyDescent="0.25">
      <c r="A62" s="33"/>
      <c r="B62" s="34"/>
      <c r="C62" s="35"/>
      <c r="D62" s="52">
        <v>2</v>
      </c>
      <c r="E62" s="28" t="s">
        <v>107</v>
      </c>
      <c r="F62" s="29">
        <v>130</v>
      </c>
      <c r="G62" s="81">
        <v>19.2</v>
      </c>
      <c r="H62" s="76">
        <v>23.4</v>
      </c>
      <c r="I62" s="76">
        <v>3.5</v>
      </c>
      <c r="J62" s="31">
        <v>169.93</v>
      </c>
      <c r="K62" s="56">
        <v>401</v>
      </c>
      <c r="L62" s="32">
        <v>83.43</v>
      </c>
    </row>
    <row r="63" spans="1:12" ht="15" x14ac:dyDescent="0.25">
      <c r="A63" s="33"/>
      <c r="B63" s="34"/>
      <c r="C63" s="35"/>
      <c r="D63" s="27" t="s">
        <v>27</v>
      </c>
      <c r="E63" s="28" t="s">
        <v>70</v>
      </c>
      <c r="F63" s="36">
        <v>180</v>
      </c>
      <c r="G63" s="75">
        <v>5.47</v>
      </c>
      <c r="H63" s="76">
        <v>2.6</v>
      </c>
      <c r="I63" s="74">
        <v>33.33</v>
      </c>
      <c r="J63" s="31">
        <v>169.93</v>
      </c>
      <c r="K63" s="56" t="s">
        <v>60</v>
      </c>
      <c r="L63" s="77">
        <v>20.49</v>
      </c>
    </row>
    <row r="64" spans="1:12" ht="15" x14ac:dyDescent="0.25">
      <c r="A64" s="33"/>
      <c r="B64" s="34"/>
      <c r="C64" s="35"/>
      <c r="D64" s="27" t="s">
        <v>28</v>
      </c>
      <c r="E64" s="28" t="s">
        <v>83</v>
      </c>
      <c r="F64" s="36">
        <v>200</v>
      </c>
      <c r="G64" s="75">
        <v>0.56999999999999995</v>
      </c>
      <c r="H64" s="82"/>
      <c r="I64" s="74">
        <v>25.88</v>
      </c>
      <c r="J64" s="38">
        <v>100.46</v>
      </c>
      <c r="K64" s="55" t="s">
        <v>60</v>
      </c>
      <c r="L64" s="32">
        <v>30.12</v>
      </c>
    </row>
    <row r="65" spans="1:12" ht="15" x14ac:dyDescent="0.25">
      <c r="A65" s="33"/>
      <c r="B65" s="34"/>
      <c r="C65" s="35"/>
      <c r="D65" s="27" t="s">
        <v>29</v>
      </c>
      <c r="E65" s="28" t="s">
        <v>39</v>
      </c>
      <c r="F65" s="36">
        <v>40</v>
      </c>
      <c r="G65" s="81">
        <v>3.2</v>
      </c>
      <c r="H65" s="76">
        <v>0.4</v>
      </c>
      <c r="I65" s="76">
        <v>19.2</v>
      </c>
      <c r="J65" s="41">
        <v>96</v>
      </c>
      <c r="K65" s="56" t="s">
        <v>59</v>
      </c>
      <c r="L65" s="32">
        <v>3.78</v>
      </c>
    </row>
    <row r="66" spans="1:12" ht="15" x14ac:dyDescent="0.25">
      <c r="A66" s="33"/>
      <c r="B66" s="34"/>
      <c r="C66" s="35"/>
      <c r="D66" s="27" t="s">
        <v>30</v>
      </c>
      <c r="E66" s="28" t="s">
        <v>37</v>
      </c>
      <c r="F66" s="36">
        <v>30</v>
      </c>
      <c r="G66" s="30">
        <v>2.4</v>
      </c>
      <c r="H66" s="38">
        <v>0.25</v>
      </c>
      <c r="I66" s="38">
        <v>13.95</v>
      </c>
      <c r="J66" s="78">
        <v>69</v>
      </c>
      <c r="K66" s="61" t="s">
        <v>59</v>
      </c>
      <c r="L66" s="32">
        <v>2.83</v>
      </c>
    </row>
    <row r="67" spans="1:12" ht="15" x14ac:dyDescent="0.25">
      <c r="A67" s="42"/>
      <c r="B67" s="43"/>
      <c r="C67" s="44"/>
      <c r="D67" s="45" t="s">
        <v>31</v>
      </c>
      <c r="E67" s="46"/>
      <c r="F67" s="47"/>
      <c r="G67" s="47">
        <f>SUM(G60:G66)</f>
        <v>38.1</v>
      </c>
      <c r="H67" s="47">
        <f>SUM(H60:H66)</f>
        <v>39.51</v>
      </c>
      <c r="I67" s="47">
        <f>SUM(I60:I66)</f>
        <v>115.11</v>
      </c>
      <c r="J67" s="47">
        <f>SUM(J60:J66)</f>
        <v>832.44</v>
      </c>
      <c r="K67" s="48"/>
      <c r="L67" s="47">
        <f>SUM(L60:L66)</f>
        <v>224.27000000000004</v>
      </c>
    </row>
    <row r="68" spans="1:12" ht="15.75" customHeight="1" thickBot="1" x14ac:dyDescent="0.25">
      <c r="A68" s="8">
        <f>A53</f>
        <v>1</v>
      </c>
      <c r="B68" s="9">
        <f>B53</f>
        <v>4</v>
      </c>
      <c r="C68" s="71" t="s">
        <v>4</v>
      </c>
      <c r="D68" s="72"/>
      <c r="E68" s="10"/>
      <c r="F68" s="62">
        <f>SUM(F60:F67)</f>
        <v>930</v>
      </c>
      <c r="G68" s="11">
        <f>G59+G67</f>
        <v>67.539999999999992</v>
      </c>
      <c r="H68" s="11">
        <f>H59+H67</f>
        <v>71.56</v>
      </c>
      <c r="I68" s="11">
        <f>I59+I67</f>
        <v>228.52</v>
      </c>
      <c r="J68" s="11">
        <f>J59+J67</f>
        <v>1693.02</v>
      </c>
      <c r="K68" s="11"/>
      <c r="L68" s="11">
        <f>L59+L67</f>
        <v>373.79000000000008</v>
      </c>
    </row>
    <row r="69" spans="1:12" ht="15" x14ac:dyDescent="0.25">
      <c r="A69" s="24">
        <v>1</v>
      </c>
      <c r="B69" s="25">
        <v>5</v>
      </c>
      <c r="C69" s="26" t="s">
        <v>20</v>
      </c>
      <c r="D69" s="89" t="s">
        <v>21</v>
      </c>
      <c r="E69" s="28" t="s">
        <v>72</v>
      </c>
      <c r="F69" s="36">
        <v>250</v>
      </c>
      <c r="G69" s="39">
        <v>22.51</v>
      </c>
      <c r="H69" s="31">
        <v>9.6300000000000008</v>
      </c>
      <c r="I69" s="31">
        <v>28.97</v>
      </c>
      <c r="J69" s="38">
        <v>299.63</v>
      </c>
      <c r="K69" s="56" t="s">
        <v>60</v>
      </c>
      <c r="L69" s="32">
        <v>91.41</v>
      </c>
    </row>
    <row r="70" spans="1:12" ht="15" x14ac:dyDescent="0.25">
      <c r="A70" s="33"/>
      <c r="B70" s="34"/>
      <c r="C70" s="35"/>
      <c r="D70" s="27" t="s">
        <v>26</v>
      </c>
      <c r="E70" s="28" t="s">
        <v>50</v>
      </c>
      <c r="F70" s="36">
        <v>30</v>
      </c>
      <c r="G70" s="30">
        <v>0.18</v>
      </c>
      <c r="H70" s="38">
        <v>3</v>
      </c>
      <c r="I70" s="31">
        <v>0.87</v>
      </c>
      <c r="J70" s="31">
        <v>31.16</v>
      </c>
      <c r="K70" s="56" t="s">
        <v>60</v>
      </c>
      <c r="L70" s="32">
        <v>12.44</v>
      </c>
    </row>
    <row r="71" spans="1:12" ht="15" x14ac:dyDescent="0.25">
      <c r="A71" s="33"/>
      <c r="B71" s="34"/>
      <c r="C71" s="35"/>
      <c r="D71" s="27" t="s">
        <v>22</v>
      </c>
      <c r="E71" s="28" t="s">
        <v>73</v>
      </c>
      <c r="F71" s="36">
        <v>200</v>
      </c>
      <c r="G71" s="39">
        <v>0.18</v>
      </c>
      <c r="H71" s="31">
        <v>0.04</v>
      </c>
      <c r="I71" s="31">
        <v>21.34</v>
      </c>
      <c r="J71" s="31">
        <v>81.41</v>
      </c>
      <c r="K71" s="56" t="s">
        <v>60</v>
      </c>
      <c r="L71" s="32">
        <v>15.43</v>
      </c>
    </row>
    <row r="72" spans="1:12" ht="15" x14ac:dyDescent="0.25">
      <c r="A72" s="33"/>
      <c r="B72" s="34"/>
      <c r="C72" s="35"/>
      <c r="D72" s="27" t="s">
        <v>71</v>
      </c>
      <c r="E72" s="28" t="s">
        <v>49</v>
      </c>
      <c r="F72" s="36">
        <v>60</v>
      </c>
      <c r="G72" s="39">
        <v>4.12</v>
      </c>
      <c r="H72" s="31">
        <v>6.35</v>
      </c>
      <c r="I72" s="38">
        <v>17.5</v>
      </c>
      <c r="J72" s="31">
        <v>143.97999999999999</v>
      </c>
      <c r="K72" s="56" t="s">
        <v>60</v>
      </c>
      <c r="L72" s="32">
        <v>25.4</v>
      </c>
    </row>
    <row r="73" spans="1:12" ht="15" x14ac:dyDescent="0.25">
      <c r="A73" s="33"/>
      <c r="B73" s="34"/>
      <c r="C73" s="35"/>
      <c r="D73" s="27" t="s">
        <v>23</v>
      </c>
      <c r="E73" s="28" t="s">
        <v>44</v>
      </c>
      <c r="F73" s="36">
        <v>30</v>
      </c>
      <c r="G73" s="39">
        <v>2.5499999999999998</v>
      </c>
      <c r="H73" s="38">
        <v>1.2</v>
      </c>
      <c r="I73" s="31">
        <v>16.559999999999999</v>
      </c>
      <c r="J73" s="38">
        <v>88.5</v>
      </c>
      <c r="K73" s="56" t="s">
        <v>59</v>
      </c>
      <c r="L73" s="32">
        <v>2.95</v>
      </c>
    </row>
    <row r="74" spans="1:12" ht="15" x14ac:dyDescent="0.25">
      <c r="A74" s="33"/>
      <c r="B74" s="34"/>
      <c r="C74" s="35"/>
      <c r="D74" s="27" t="s">
        <v>23</v>
      </c>
      <c r="E74" s="28" t="s">
        <v>37</v>
      </c>
      <c r="F74" s="36">
        <v>20</v>
      </c>
      <c r="G74" s="30">
        <v>1.6</v>
      </c>
      <c r="H74" s="38">
        <v>0.2</v>
      </c>
      <c r="I74" s="38">
        <v>9.3000000000000007</v>
      </c>
      <c r="J74" s="41">
        <v>46</v>
      </c>
      <c r="K74" s="56" t="s">
        <v>59</v>
      </c>
      <c r="L74" s="32">
        <v>1.89</v>
      </c>
    </row>
    <row r="75" spans="1:12" ht="15" x14ac:dyDescent="0.25">
      <c r="A75" s="42"/>
      <c r="B75" s="43"/>
      <c r="C75" s="44"/>
      <c r="D75" s="45" t="s">
        <v>31</v>
      </c>
      <c r="E75" s="46"/>
      <c r="F75" s="47">
        <f>SUM(F69:F74)</f>
        <v>590</v>
      </c>
      <c r="G75" s="58">
        <f>SUM(G69:G74)</f>
        <v>31.140000000000004</v>
      </c>
      <c r="H75" s="58">
        <f>SUM(H69:H74)</f>
        <v>20.419999999999998</v>
      </c>
      <c r="I75" s="58">
        <f>SUM(I69:I74)</f>
        <v>94.54</v>
      </c>
      <c r="J75" s="58">
        <f>SUM(J69:J74)</f>
        <v>690.68000000000006</v>
      </c>
      <c r="K75" s="48"/>
      <c r="L75" s="58">
        <f>SUM(L69:L74)</f>
        <v>149.51999999999998</v>
      </c>
    </row>
    <row r="76" spans="1:12" ht="15" x14ac:dyDescent="0.25">
      <c r="A76" s="49">
        <f>A69</f>
        <v>1</v>
      </c>
      <c r="B76" s="50">
        <f>B69</f>
        <v>5</v>
      </c>
      <c r="C76" s="51" t="s">
        <v>25</v>
      </c>
      <c r="D76" s="27" t="s">
        <v>26</v>
      </c>
      <c r="E76" s="28" t="s">
        <v>84</v>
      </c>
      <c r="F76" s="36">
        <v>60</v>
      </c>
      <c r="G76" s="39">
        <v>0.86</v>
      </c>
      <c r="H76" s="41">
        <v>3.02</v>
      </c>
      <c r="I76" s="31">
        <v>5.7</v>
      </c>
      <c r="J76" s="31">
        <v>52.6</v>
      </c>
      <c r="K76" s="56">
        <v>83</v>
      </c>
      <c r="L76" s="32">
        <v>23.48</v>
      </c>
    </row>
    <row r="77" spans="1:12" ht="15" x14ac:dyDescent="0.25">
      <c r="A77" s="33"/>
      <c r="B77" s="34"/>
      <c r="C77" s="35"/>
      <c r="D77" s="52">
        <v>1</v>
      </c>
      <c r="E77" s="64" t="s">
        <v>86</v>
      </c>
      <c r="F77" s="29">
        <v>260</v>
      </c>
      <c r="G77" s="39">
        <v>1.58</v>
      </c>
      <c r="H77" s="31">
        <v>5.2</v>
      </c>
      <c r="I77" s="31">
        <v>11.58</v>
      </c>
      <c r="J77" s="31">
        <v>100.23</v>
      </c>
      <c r="K77" s="56" t="s">
        <v>74</v>
      </c>
      <c r="L77" s="32">
        <v>23.24</v>
      </c>
    </row>
    <row r="78" spans="1:12" ht="15" x14ac:dyDescent="0.25">
      <c r="A78" s="33"/>
      <c r="B78" s="34"/>
      <c r="C78" s="35"/>
      <c r="D78" s="52">
        <v>2</v>
      </c>
      <c r="E78" s="28" t="s">
        <v>91</v>
      </c>
      <c r="F78" s="36">
        <v>248</v>
      </c>
      <c r="G78" s="39">
        <v>18.78</v>
      </c>
      <c r="H78" s="31">
        <v>23.6</v>
      </c>
      <c r="I78" s="31">
        <v>39.93</v>
      </c>
      <c r="J78" s="31">
        <v>458.52</v>
      </c>
      <c r="K78" s="56">
        <v>430</v>
      </c>
      <c r="L78" s="32">
        <v>160.88</v>
      </c>
    </row>
    <row r="79" spans="1:12" ht="15" x14ac:dyDescent="0.25">
      <c r="A79" s="33"/>
      <c r="B79" s="34"/>
      <c r="C79" s="35"/>
      <c r="D79" s="27" t="s">
        <v>28</v>
      </c>
      <c r="E79" s="64" t="s">
        <v>87</v>
      </c>
      <c r="F79" s="36">
        <v>200</v>
      </c>
      <c r="G79" s="30">
        <v>0.32</v>
      </c>
      <c r="H79" s="31">
        <v>0.08</v>
      </c>
      <c r="I79" s="31">
        <v>25.91</v>
      </c>
      <c r="J79" s="38">
        <v>100.09</v>
      </c>
      <c r="K79" s="65" t="s">
        <v>60</v>
      </c>
      <c r="L79" s="32">
        <v>12.82</v>
      </c>
    </row>
    <row r="80" spans="1:12" ht="15" x14ac:dyDescent="0.25">
      <c r="A80" s="33"/>
      <c r="B80" s="34"/>
      <c r="C80" s="35"/>
      <c r="D80" s="27" t="s">
        <v>29</v>
      </c>
      <c r="E80" s="28" t="s">
        <v>44</v>
      </c>
      <c r="F80" s="36">
        <v>20</v>
      </c>
      <c r="G80" s="30">
        <v>1.7</v>
      </c>
      <c r="H80" s="38">
        <v>0.8</v>
      </c>
      <c r="I80" s="31">
        <v>11.04</v>
      </c>
      <c r="J80" s="41">
        <v>59</v>
      </c>
      <c r="K80" s="56" t="s">
        <v>59</v>
      </c>
      <c r="L80" s="32">
        <v>1.96</v>
      </c>
    </row>
    <row r="81" spans="1:12" ht="15" x14ac:dyDescent="0.25">
      <c r="A81" s="33"/>
      <c r="B81" s="34"/>
      <c r="C81" s="35"/>
      <c r="D81" s="27" t="s">
        <v>30</v>
      </c>
      <c r="E81" s="28" t="s">
        <v>37</v>
      </c>
      <c r="F81" s="36">
        <v>20</v>
      </c>
      <c r="G81" s="30">
        <v>1.6</v>
      </c>
      <c r="H81" s="38">
        <v>0.2</v>
      </c>
      <c r="I81" s="38">
        <v>9.3000000000000007</v>
      </c>
      <c r="J81" s="41">
        <v>46</v>
      </c>
      <c r="K81" s="56" t="s">
        <v>59</v>
      </c>
      <c r="L81" s="32">
        <v>1.89</v>
      </c>
    </row>
    <row r="82" spans="1:12" ht="15" x14ac:dyDescent="0.25">
      <c r="A82" s="42"/>
      <c r="B82" s="43"/>
      <c r="C82" s="44"/>
      <c r="D82" s="45" t="s">
        <v>31</v>
      </c>
      <c r="E82" s="46"/>
      <c r="F82" s="47">
        <f>SUM(F76:F81)</f>
        <v>808</v>
      </c>
      <c r="G82" s="47">
        <f>SUM(G76:G81)</f>
        <v>24.840000000000003</v>
      </c>
      <c r="H82" s="47">
        <f>SUM(H76:H81)</f>
        <v>32.9</v>
      </c>
      <c r="I82" s="47">
        <f>SUM(I76:I81)</f>
        <v>103.46</v>
      </c>
      <c r="J82" s="47">
        <f>SUM(J76:J81)</f>
        <v>816.44</v>
      </c>
      <c r="K82" s="48"/>
      <c r="L82" s="47">
        <f>SUM(L76:L81)</f>
        <v>224.26999999999998</v>
      </c>
    </row>
    <row r="83" spans="1:12" ht="15.75" customHeight="1" thickBot="1" x14ac:dyDescent="0.25">
      <c r="A83" s="8">
        <f>A69</f>
        <v>1</v>
      </c>
      <c r="B83" s="9">
        <f>B69</f>
        <v>5</v>
      </c>
      <c r="C83" s="71" t="s">
        <v>4</v>
      </c>
      <c r="D83" s="72"/>
      <c r="E83" s="10"/>
      <c r="F83" s="11">
        <f>F75+F82</f>
        <v>1398</v>
      </c>
      <c r="G83" s="11">
        <f>G75+G82</f>
        <v>55.980000000000004</v>
      </c>
      <c r="H83" s="11">
        <f>H75+H82</f>
        <v>53.319999999999993</v>
      </c>
      <c r="I83" s="11">
        <f>I75+I82</f>
        <v>198</v>
      </c>
      <c r="J83" s="11">
        <f>J75+J82</f>
        <v>1507.1200000000001</v>
      </c>
      <c r="K83" s="11"/>
      <c r="L83" s="11">
        <f>L75+L82</f>
        <v>373.78999999999996</v>
      </c>
    </row>
    <row r="84" spans="1:12" ht="15" x14ac:dyDescent="0.25">
      <c r="A84" s="24">
        <v>2</v>
      </c>
      <c r="B84" s="25">
        <v>1</v>
      </c>
      <c r="C84" s="26" t="s">
        <v>20</v>
      </c>
      <c r="D84" s="27" t="s">
        <v>23</v>
      </c>
      <c r="E84" s="80" t="s">
        <v>55</v>
      </c>
      <c r="F84" s="36">
        <v>50</v>
      </c>
      <c r="G84" s="75">
        <v>5.95</v>
      </c>
      <c r="H84" s="78">
        <v>13</v>
      </c>
      <c r="I84" s="74">
        <v>12.73</v>
      </c>
      <c r="J84" s="31">
        <v>192.95</v>
      </c>
      <c r="K84" s="55">
        <v>3</v>
      </c>
      <c r="L84" s="32">
        <v>44.48</v>
      </c>
    </row>
    <row r="85" spans="1:12" ht="15" x14ac:dyDescent="0.25">
      <c r="A85" s="33"/>
      <c r="B85" s="34"/>
      <c r="C85" s="35"/>
      <c r="D85" s="27" t="s">
        <v>21</v>
      </c>
      <c r="E85" s="28" t="s">
        <v>56</v>
      </c>
      <c r="F85" s="36">
        <v>205</v>
      </c>
      <c r="G85" s="75">
        <v>8.84</v>
      </c>
      <c r="H85" s="74">
        <v>12.77</v>
      </c>
      <c r="I85" s="74">
        <v>41.23</v>
      </c>
      <c r="J85" s="74">
        <v>306.88</v>
      </c>
      <c r="K85" s="55">
        <v>257</v>
      </c>
      <c r="L85" s="32">
        <v>32.24</v>
      </c>
    </row>
    <row r="86" spans="1:12" ht="15" x14ac:dyDescent="0.25">
      <c r="A86" s="33"/>
      <c r="B86" s="34"/>
      <c r="C86" s="35"/>
      <c r="D86" s="27" t="s">
        <v>22</v>
      </c>
      <c r="E86" s="28" t="s">
        <v>43</v>
      </c>
      <c r="F86" s="36">
        <v>200</v>
      </c>
      <c r="G86" s="37">
        <v>4</v>
      </c>
      <c r="H86" s="31">
        <v>3.68</v>
      </c>
      <c r="I86" s="38">
        <v>25.8</v>
      </c>
      <c r="J86" s="31">
        <v>148.12</v>
      </c>
      <c r="K86" s="55">
        <v>642</v>
      </c>
      <c r="L86" s="32">
        <v>32.81</v>
      </c>
    </row>
    <row r="87" spans="1:12" ht="15" x14ac:dyDescent="0.25">
      <c r="A87" s="33"/>
      <c r="B87" s="34"/>
      <c r="C87" s="35"/>
      <c r="D87" s="27" t="s">
        <v>58</v>
      </c>
      <c r="E87" s="28" t="s">
        <v>57</v>
      </c>
      <c r="F87" s="36">
        <v>130</v>
      </c>
      <c r="G87" s="30">
        <v>2.8</v>
      </c>
      <c r="H87" s="38">
        <v>2.5</v>
      </c>
      <c r="I87" s="41">
        <v>15</v>
      </c>
      <c r="J87" s="41">
        <v>93</v>
      </c>
      <c r="K87" s="56" t="s">
        <v>59</v>
      </c>
      <c r="L87" s="32">
        <v>34.799999999999997</v>
      </c>
    </row>
    <row r="88" spans="1:12" ht="15" x14ac:dyDescent="0.25">
      <c r="A88" s="33"/>
      <c r="B88" s="34"/>
      <c r="C88" s="35"/>
      <c r="D88" s="66" t="s">
        <v>23</v>
      </c>
      <c r="E88" s="28" t="s">
        <v>39</v>
      </c>
      <c r="F88" s="36">
        <v>30</v>
      </c>
      <c r="G88" s="81">
        <v>2.4</v>
      </c>
      <c r="H88" s="76">
        <v>0.3</v>
      </c>
      <c r="I88" s="76">
        <v>14.4</v>
      </c>
      <c r="J88" s="41">
        <v>72</v>
      </c>
      <c r="K88" s="61" t="s">
        <v>59</v>
      </c>
      <c r="L88" s="32">
        <v>2.83</v>
      </c>
    </row>
    <row r="89" spans="1:12" ht="15" x14ac:dyDescent="0.25">
      <c r="A89" s="33"/>
      <c r="B89" s="34"/>
      <c r="C89" s="35"/>
      <c r="D89" s="27" t="s">
        <v>23</v>
      </c>
      <c r="E89" s="64" t="s">
        <v>37</v>
      </c>
      <c r="F89" s="36">
        <v>25</v>
      </c>
      <c r="G89" s="79">
        <v>2</v>
      </c>
      <c r="H89" s="74">
        <v>0.25</v>
      </c>
      <c r="I89" s="74">
        <v>11.63</v>
      </c>
      <c r="J89" s="41">
        <v>57.5</v>
      </c>
      <c r="K89" s="61" t="s">
        <v>59</v>
      </c>
      <c r="L89" s="32">
        <v>2.36</v>
      </c>
    </row>
    <row r="90" spans="1:12" ht="15" x14ac:dyDescent="0.25">
      <c r="A90" s="42"/>
      <c r="B90" s="43"/>
      <c r="C90" s="44"/>
      <c r="D90" s="45" t="s">
        <v>31</v>
      </c>
      <c r="E90" s="46"/>
      <c r="F90" s="57">
        <f>SUM(F84:F89)</f>
        <v>640</v>
      </c>
      <c r="G90" s="58">
        <f>SUM(G84:G89)</f>
        <v>25.99</v>
      </c>
      <c r="H90" s="58">
        <f>SUM(H84:H89)</f>
        <v>32.5</v>
      </c>
      <c r="I90" s="59">
        <f>SUM(I84:I89)</f>
        <v>120.78999999999999</v>
      </c>
      <c r="J90" s="58">
        <f>SUM(J84:J89)</f>
        <v>870.45</v>
      </c>
      <c r="K90" s="48"/>
      <c r="L90" s="58">
        <f>SUM(L84:L89)</f>
        <v>149.52000000000001</v>
      </c>
    </row>
    <row r="91" spans="1:12" ht="25.5" x14ac:dyDescent="0.25">
      <c r="A91" s="49">
        <f>A84</f>
        <v>2</v>
      </c>
      <c r="B91" s="50">
        <f>B84</f>
        <v>1</v>
      </c>
      <c r="C91" s="51" t="s">
        <v>25</v>
      </c>
      <c r="D91" s="27" t="s">
        <v>26</v>
      </c>
      <c r="E91" s="28" t="s">
        <v>108</v>
      </c>
      <c r="F91" s="36">
        <v>60</v>
      </c>
      <c r="G91" s="75">
        <v>0.46</v>
      </c>
      <c r="H91" s="82"/>
      <c r="I91" s="74">
        <v>1.63</v>
      </c>
      <c r="J91" s="31">
        <v>8.27</v>
      </c>
      <c r="K91" s="55">
        <v>572</v>
      </c>
      <c r="L91" s="32">
        <v>37.29</v>
      </c>
    </row>
    <row r="92" spans="1:12" ht="15" x14ac:dyDescent="0.25">
      <c r="A92" s="33"/>
      <c r="B92" s="34"/>
      <c r="C92" s="35"/>
      <c r="D92" s="52">
        <v>1</v>
      </c>
      <c r="E92" s="64" t="s">
        <v>88</v>
      </c>
      <c r="F92" s="36">
        <v>260</v>
      </c>
      <c r="G92" s="39">
        <v>11.32</v>
      </c>
      <c r="H92" s="38">
        <v>3.57</v>
      </c>
      <c r="I92" s="31">
        <v>19.600000000000001</v>
      </c>
      <c r="J92" s="31">
        <v>161.83000000000001</v>
      </c>
      <c r="K92" s="55">
        <v>139</v>
      </c>
      <c r="L92" s="32">
        <v>21.91</v>
      </c>
    </row>
    <row r="93" spans="1:12" ht="15" x14ac:dyDescent="0.25">
      <c r="A93" s="33"/>
      <c r="B93" s="34"/>
      <c r="C93" s="35"/>
      <c r="D93" s="52">
        <v>2</v>
      </c>
      <c r="E93" s="28" t="s">
        <v>92</v>
      </c>
      <c r="F93" s="36">
        <v>250</v>
      </c>
      <c r="G93" s="75">
        <v>18.54</v>
      </c>
      <c r="H93" s="76">
        <v>17.899999999999999</v>
      </c>
      <c r="I93" s="74">
        <v>52.97</v>
      </c>
      <c r="J93" s="31">
        <v>447.21</v>
      </c>
      <c r="K93" s="55">
        <v>403</v>
      </c>
      <c r="L93" s="32">
        <v>129.37</v>
      </c>
    </row>
    <row r="94" spans="1:12" ht="15" x14ac:dyDescent="0.25">
      <c r="A94" s="33"/>
      <c r="B94" s="34"/>
      <c r="C94" s="35"/>
      <c r="D94" s="27" t="s">
        <v>28</v>
      </c>
      <c r="E94" s="28" t="s">
        <v>54</v>
      </c>
      <c r="F94" s="36">
        <v>200</v>
      </c>
      <c r="G94" s="39">
        <v>0.32</v>
      </c>
      <c r="H94" s="31">
        <v>0.08</v>
      </c>
      <c r="I94" s="31">
        <v>26.88</v>
      </c>
      <c r="J94" s="31">
        <v>103.51</v>
      </c>
      <c r="K94" s="56" t="s">
        <v>60</v>
      </c>
      <c r="L94" s="32">
        <v>31.92</v>
      </c>
    </row>
    <row r="95" spans="1:12" ht="15" x14ac:dyDescent="0.25">
      <c r="A95" s="33"/>
      <c r="B95" s="34"/>
      <c r="C95" s="35"/>
      <c r="D95" s="27" t="s">
        <v>29</v>
      </c>
      <c r="E95" s="28" t="s">
        <v>39</v>
      </c>
      <c r="F95" s="36">
        <v>20</v>
      </c>
      <c r="G95" s="30">
        <v>1.6</v>
      </c>
      <c r="H95" s="38">
        <v>0.2</v>
      </c>
      <c r="I95" s="38">
        <v>9.6</v>
      </c>
      <c r="J95" s="41">
        <v>48</v>
      </c>
      <c r="K95" s="56" t="s">
        <v>59</v>
      </c>
      <c r="L95" s="32">
        <v>1.89</v>
      </c>
    </row>
    <row r="96" spans="1:12" ht="15" x14ac:dyDescent="0.25">
      <c r="A96" s="33"/>
      <c r="B96" s="34"/>
      <c r="C96" s="35"/>
      <c r="D96" s="27" t="s">
        <v>30</v>
      </c>
      <c r="E96" s="28" t="s">
        <v>37</v>
      </c>
      <c r="F96" s="36">
        <v>20</v>
      </c>
      <c r="G96" s="30">
        <v>1.6</v>
      </c>
      <c r="H96" s="38">
        <v>0.2</v>
      </c>
      <c r="I96" s="38">
        <v>9.3000000000000007</v>
      </c>
      <c r="J96" s="41">
        <v>46</v>
      </c>
      <c r="K96" s="56" t="s">
        <v>59</v>
      </c>
      <c r="L96" s="32">
        <v>1.89</v>
      </c>
    </row>
    <row r="97" spans="1:12" ht="15" x14ac:dyDescent="0.25">
      <c r="A97" s="42"/>
      <c r="B97" s="43"/>
      <c r="C97" s="44"/>
      <c r="D97" s="45" t="s">
        <v>31</v>
      </c>
      <c r="E97" s="46"/>
      <c r="F97" s="47">
        <f>SUM(F91:F96)</f>
        <v>810</v>
      </c>
      <c r="G97" s="47">
        <f>SUM(G91:G96)</f>
        <v>33.840000000000003</v>
      </c>
      <c r="H97" s="47">
        <f>SUM(H91:H96)</f>
        <v>21.949999999999996</v>
      </c>
      <c r="I97" s="47">
        <f>SUM(I91:I96)</f>
        <v>119.97999999999999</v>
      </c>
      <c r="J97" s="47">
        <f>SUM(J91:J96)</f>
        <v>814.81999999999994</v>
      </c>
      <c r="K97" s="48"/>
      <c r="L97" s="47">
        <f>SUM(L91:L96)</f>
        <v>224.26999999999998</v>
      </c>
    </row>
    <row r="98" spans="1:12" ht="15.75" thickBot="1" x14ac:dyDescent="0.25">
      <c r="A98" s="8">
        <f>A84</f>
        <v>2</v>
      </c>
      <c r="B98" s="9">
        <f>B84</f>
        <v>1</v>
      </c>
      <c r="C98" s="71" t="s">
        <v>4</v>
      </c>
      <c r="D98" s="72"/>
      <c r="E98" s="10"/>
      <c r="F98" s="11">
        <f>F90+F97</f>
        <v>1450</v>
      </c>
      <c r="G98" s="11">
        <f>G90+G97</f>
        <v>59.83</v>
      </c>
      <c r="H98" s="11">
        <f>H90+H97</f>
        <v>54.449999999999996</v>
      </c>
      <c r="I98" s="11">
        <f>I90+I97</f>
        <v>240.76999999999998</v>
      </c>
      <c r="J98" s="11">
        <f>J90+J97</f>
        <v>1685.27</v>
      </c>
      <c r="K98" s="11"/>
      <c r="L98" s="11">
        <f>L90+L97</f>
        <v>373.78999999999996</v>
      </c>
    </row>
    <row r="99" spans="1:12" ht="15" x14ac:dyDescent="0.25">
      <c r="A99" s="53">
        <v>2</v>
      </c>
      <c r="B99" s="34">
        <v>2</v>
      </c>
      <c r="C99" s="26" t="s">
        <v>20</v>
      </c>
      <c r="D99" s="27" t="s">
        <v>23</v>
      </c>
      <c r="E99" s="28" t="s">
        <v>98</v>
      </c>
      <c r="F99" s="36">
        <v>55</v>
      </c>
      <c r="G99" s="75">
        <v>6.22</v>
      </c>
      <c r="H99" s="74">
        <v>17.47</v>
      </c>
      <c r="I99" s="74">
        <v>13.92</v>
      </c>
      <c r="J99" s="31">
        <v>240.1</v>
      </c>
      <c r="K99" s="55">
        <v>3</v>
      </c>
      <c r="L99" s="32">
        <v>55</v>
      </c>
    </row>
    <row r="100" spans="1:12" ht="25.5" x14ac:dyDescent="0.25">
      <c r="A100" s="53"/>
      <c r="B100" s="34"/>
      <c r="C100" s="35"/>
      <c r="D100" s="27" t="s">
        <v>21</v>
      </c>
      <c r="E100" s="80" t="s">
        <v>109</v>
      </c>
      <c r="F100" s="36">
        <v>255</v>
      </c>
      <c r="G100" s="75">
        <v>13.25</v>
      </c>
      <c r="H100" s="74">
        <v>14.13</v>
      </c>
      <c r="I100" s="74">
        <v>48.63</v>
      </c>
      <c r="J100" s="38">
        <v>366.78</v>
      </c>
      <c r="K100" s="55" t="s">
        <v>60</v>
      </c>
      <c r="L100" s="32">
        <v>62.31</v>
      </c>
    </row>
    <row r="101" spans="1:12" ht="15" x14ac:dyDescent="0.25">
      <c r="A101" s="53"/>
      <c r="B101" s="34"/>
      <c r="C101" s="35"/>
      <c r="D101" s="27" t="s">
        <v>22</v>
      </c>
      <c r="E101" s="80" t="s">
        <v>110</v>
      </c>
      <c r="F101" s="36">
        <v>200</v>
      </c>
      <c r="G101" s="75">
        <v>0.05</v>
      </c>
      <c r="H101" s="82"/>
      <c r="I101" s="74">
        <v>14.93</v>
      </c>
      <c r="J101" s="31">
        <v>57.35</v>
      </c>
      <c r="K101" s="55">
        <v>685</v>
      </c>
      <c r="L101" s="32">
        <v>3.03</v>
      </c>
    </row>
    <row r="102" spans="1:12" ht="15" x14ac:dyDescent="0.25">
      <c r="A102" s="53"/>
      <c r="B102" s="34"/>
      <c r="C102" s="35"/>
      <c r="D102" s="27" t="s">
        <v>71</v>
      </c>
      <c r="E102" s="80" t="s">
        <v>111</v>
      </c>
      <c r="F102" s="36">
        <v>60</v>
      </c>
      <c r="G102" s="75">
        <v>4.12</v>
      </c>
      <c r="H102" s="74">
        <v>6.35</v>
      </c>
      <c r="I102" s="76">
        <v>17.5</v>
      </c>
      <c r="J102" s="41">
        <v>143.97999999999999</v>
      </c>
      <c r="K102" s="56" t="s">
        <v>60</v>
      </c>
      <c r="L102" s="32">
        <v>25.4</v>
      </c>
    </row>
    <row r="103" spans="1:12" ht="15" x14ac:dyDescent="0.25">
      <c r="A103" s="53"/>
      <c r="B103" s="34"/>
      <c r="C103" s="35"/>
      <c r="D103" s="66" t="s">
        <v>23</v>
      </c>
      <c r="E103" s="28" t="s">
        <v>39</v>
      </c>
      <c r="F103" s="36">
        <v>20</v>
      </c>
      <c r="G103" s="30">
        <v>1.6</v>
      </c>
      <c r="H103" s="38">
        <v>0.2</v>
      </c>
      <c r="I103" s="38">
        <v>9.6</v>
      </c>
      <c r="J103" s="41">
        <v>48</v>
      </c>
      <c r="K103" s="56" t="s">
        <v>59</v>
      </c>
      <c r="L103" s="32">
        <v>1.89</v>
      </c>
    </row>
    <row r="104" spans="1:12" ht="15" x14ac:dyDescent="0.25">
      <c r="A104" s="53"/>
      <c r="B104" s="34"/>
      <c r="C104" s="35"/>
      <c r="D104" s="27" t="s">
        <v>23</v>
      </c>
      <c r="E104" s="64" t="s">
        <v>37</v>
      </c>
      <c r="F104" s="36">
        <v>20</v>
      </c>
      <c r="G104" s="30">
        <v>1.6</v>
      </c>
      <c r="H104" s="38">
        <v>0.2</v>
      </c>
      <c r="I104" s="38">
        <v>9.3000000000000007</v>
      </c>
      <c r="J104" s="41">
        <v>46</v>
      </c>
      <c r="K104" s="56" t="s">
        <v>59</v>
      </c>
      <c r="L104" s="32">
        <v>1.89</v>
      </c>
    </row>
    <row r="105" spans="1:12" ht="15" x14ac:dyDescent="0.25">
      <c r="A105" s="54"/>
      <c r="B105" s="43"/>
      <c r="C105" s="44"/>
      <c r="D105" s="45" t="s">
        <v>31</v>
      </c>
      <c r="E105" s="46"/>
      <c r="F105" s="57">
        <f>SUM(F99:F104)</f>
        <v>610</v>
      </c>
      <c r="G105" s="58">
        <f>SUM(G99:G104)</f>
        <v>26.840000000000003</v>
      </c>
      <c r="H105" s="58">
        <f>SUM(H99:H104)</f>
        <v>38.350000000000009</v>
      </c>
      <c r="I105" s="58">
        <f>SUM(I99:I104)</f>
        <v>113.88</v>
      </c>
      <c r="J105" s="58">
        <f>SUM(J99:J104)</f>
        <v>902.21</v>
      </c>
      <c r="K105" s="48"/>
      <c r="L105" s="58">
        <f>SUM(L99:L104)</f>
        <v>149.51999999999998</v>
      </c>
    </row>
    <row r="106" spans="1:12" ht="25.5" x14ac:dyDescent="0.25">
      <c r="A106" s="53">
        <v>2</v>
      </c>
      <c r="B106" s="34">
        <v>2</v>
      </c>
      <c r="C106" s="35" t="s">
        <v>25</v>
      </c>
      <c r="D106" s="52">
        <v>1</v>
      </c>
      <c r="E106" s="28" t="s">
        <v>76</v>
      </c>
      <c r="F106" s="36">
        <v>260</v>
      </c>
      <c r="G106" s="39">
        <v>4.7699999999999996</v>
      </c>
      <c r="H106" s="31">
        <v>8.57</v>
      </c>
      <c r="I106" s="38">
        <v>7.7</v>
      </c>
      <c r="J106" s="38">
        <v>137.1</v>
      </c>
      <c r="K106" s="55">
        <v>124</v>
      </c>
      <c r="L106" s="32">
        <v>50.45</v>
      </c>
    </row>
    <row r="107" spans="1:12" ht="15" x14ac:dyDescent="0.25">
      <c r="A107" s="53"/>
      <c r="B107" s="34"/>
      <c r="C107" s="35"/>
      <c r="D107" s="52">
        <v>2</v>
      </c>
      <c r="E107" s="80" t="s">
        <v>112</v>
      </c>
      <c r="F107" s="36">
        <v>130</v>
      </c>
      <c r="G107" s="75">
        <v>22.85</v>
      </c>
      <c r="H107" s="74">
        <v>15.15</v>
      </c>
      <c r="I107" s="74">
        <v>4.7300000000000004</v>
      </c>
      <c r="J107" s="31">
        <v>246.66</v>
      </c>
      <c r="K107" s="56">
        <v>493</v>
      </c>
      <c r="L107" s="32">
        <v>122.94</v>
      </c>
    </row>
    <row r="108" spans="1:12" ht="15" x14ac:dyDescent="0.25">
      <c r="A108" s="53"/>
      <c r="B108" s="34"/>
      <c r="C108" s="35"/>
      <c r="D108" s="27" t="s">
        <v>27</v>
      </c>
      <c r="E108" s="80" t="s">
        <v>82</v>
      </c>
      <c r="F108" s="36">
        <v>150</v>
      </c>
      <c r="G108" s="81">
        <v>4.5</v>
      </c>
      <c r="H108" s="74">
        <v>7.32</v>
      </c>
      <c r="I108" s="74">
        <v>24.19</v>
      </c>
      <c r="J108" s="38">
        <v>175.6</v>
      </c>
      <c r="K108" s="55" t="s">
        <v>74</v>
      </c>
      <c r="L108" s="32">
        <v>16.510000000000002</v>
      </c>
    </row>
    <row r="109" spans="1:12" ht="15" x14ac:dyDescent="0.25">
      <c r="A109" s="53"/>
      <c r="B109" s="34"/>
      <c r="C109" s="35"/>
      <c r="D109" s="27" t="s">
        <v>28</v>
      </c>
      <c r="E109" s="28" t="s">
        <v>83</v>
      </c>
      <c r="F109" s="36">
        <v>200</v>
      </c>
      <c r="G109" s="75">
        <v>0.56999999999999995</v>
      </c>
      <c r="H109" s="82"/>
      <c r="I109" s="74">
        <v>25.88</v>
      </c>
      <c r="J109" s="31">
        <v>100.46</v>
      </c>
      <c r="K109" s="55" t="s">
        <v>60</v>
      </c>
      <c r="L109" s="32">
        <v>30.12</v>
      </c>
    </row>
    <row r="110" spans="1:12" ht="15" x14ac:dyDescent="0.25">
      <c r="A110" s="53"/>
      <c r="B110" s="34"/>
      <c r="C110" s="35"/>
      <c r="D110" s="27" t="s">
        <v>29</v>
      </c>
      <c r="E110" s="28" t="s">
        <v>39</v>
      </c>
      <c r="F110" s="36">
        <v>25</v>
      </c>
      <c r="G110" s="30">
        <v>2</v>
      </c>
      <c r="H110" s="38">
        <v>0.25</v>
      </c>
      <c r="I110" s="38">
        <v>12</v>
      </c>
      <c r="J110" s="41">
        <v>60</v>
      </c>
      <c r="K110" s="56" t="s">
        <v>59</v>
      </c>
      <c r="L110" s="32">
        <v>2.36</v>
      </c>
    </row>
    <row r="111" spans="1:12" ht="15" x14ac:dyDescent="0.25">
      <c r="A111" s="53"/>
      <c r="B111" s="34"/>
      <c r="C111" s="35"/>
      <c r="D111" s="27" t="s">
        <v>30</v>
      </c>
      <c r="E111" s="28" t="s">
        <v>37</v>
      </c>
      <c r="F111" s="36">
        <v>20</v>
      </c>
      <c r="G111" s="30">
        <v>1.6</v>
      </c>
      <c r="H111" s="38">
        <v>0.2</v>
      </c>
      <c r="I111" s="38">
        <v>9.3000000000000007</v>
      </c>
      <c r="J111" s="41">
        <v>46</v>
      </c>
      <c r="K111" s="56" t="s">
        <v>59</v>
      </c>
      <c r="L111" s="32">
        <v>1.89</v>
      </c>
    </row>
    <row r="112" spans="1:12" ht="15" x14ac:dyDescent="0.25">
      <c r="A112" s="54"/>
      <c r="B112" s="43"/>
      <c r="C112" s="44"/>
      <c r="D112" s="45" t="s">
        <v>31</v>
      </c>
      <c r="E112" s="46"/>
      <c r="F112" s="47">
        <f>SUM(F106:F111)</f>
        <v>785</v>
      </c>
      <c r="G112" s="47">
        <f>SUM(G106:G111)</f>
        <v>36.290000000000006</v>
      </c>
      <c r="H112" s="47">
        <f>SUM(H106:H111)</f>
        <v>31.49</v>
      </c>
      <c r="I112" s="47">
        <f>SUM(I106:I111)</f>
        <v>83.8</v>
      </c>
      <c r="J112" s="47">
        <f>SUM(J106:J111)</f>
        <v>765.82</v>
      </c>
      <c r="K112" s="48"/>
      <c r="L112" s="47">
        <f>SUM(L106:L111)</f>
        <v>224.26999999999998</v>
      </c>
    </row>
    <row r="113" spans="1:12" ht="15.75" thickBot="1" x14ac:dyDescent="0.25">
      <c r="A113" s="12">
        <f>A99</f>
        <v>2</v>
      </c>
      <c r="B113" s="12">
        <f>B99</f>
        <v>2</v>
      </c>
      <c r="C113" s="71" t="s">
        <v>4</v>
      </c>
      <c r="D113" s="72"/>
      <c r="E113" s="10"/>
      <c r="F113" s="11">
        <f>F105+F112</f>
        <v>1395</v>
      </c>
      <c r="G113" s="11">
        <f>G105+G112</f>
        <v>63.13000000000001</v>
      </c>
      <c r="H113" s="11">
        <f>H105+H112</f>
        <v>69.84</v>
      </c>
      <c r="I113" s="11">
        <f>I105+I112</f>
        <v>197.68</v>
      </c>
      <c r="J113" s="11">
        <f>J105+J112</f>
        <v>1668.0300000000002</v>
      </c>
      <c r="K113" s="11"/>
      <c r="L113" s="11">
        <f>L105+L112</f>
        <v>373.78999999999996</v>
      </c>
    </row>
    <row r="114" spans="1:12" ht="15" x14ac:dyDescent="0.25">
      <c r="A114" s="24">
        <v>2</v>
      </c>
      <c r="B114" s="25">
        <v>3</v>
      </c>
      <c r="C114" s="26" t="s">
        <v>20</v>
      </c>
      <c r="D114" s="52" t="s">
        <v>21</v>
      </c>
      <c r="E114" s="28" t="s">
        <v>77</v>
      </c>
      <c r="F114" s="36">
        <v>250</v>
      </c>
      <c r="G114" s="75">
        <v>27.76</v>
      </c>
      <c r="H114" s="74">
        <v>14.55</v>
      </c>
      <c r="I114" s="74">
        <v>45.56</v>
      </c>
      <c r="J114" s="74">
        <v>437.64</v>
      </c>
      <c r="K114" s="56" t="s">
        <v>60</v>
      </c>
      <c r="L114" s="32">
        <v>112.35</v>
      </c>
    </row>
    <row r="115" spans="1:12" ht="15" x14ac:dyDescent="0.25">
      <c r="A115" s="33"/>
      <c r="B115" s="34"/>
      <c r="C115" s="35"/>
      <c r="D115" s="27" t="s">
        <v>28</v>
      </c>
      <c r="E115" s="28" t="s">
        <v>78</v>
      </c>
      <c r="F115" s="36">
        <v>200</v>
      </c>
      <c r="G115" s="30">
        <v>2.8</v>
      </c>
      <c r="H115" s="38">
        <v>3.2</v>
      </c>
      <c r="I115" s="38">
        <v>4.7</v>
      </c>
      <c r="J115" s="41">
        <v>59</v>
      </c>
      <c r="K115" s="56" t="s">
        <v>59</v>
      </c>
      <c r="L115" s="32">
        <v>30.36</v>
      </c>
    </row>
    <row r="116" spans="1:12" ht="15.75" customHeight="1" x14ac:dyDescent="0.25">
      <c r="A116" s="33"/>
      <c r="B116" s="34"/>
      <c r="C116" s="35"/>
      <c r="D116" s="27" t="s">
        <v>22</v>
      </c>
      <c r="E116" s="28" t="s">
        <v>85</v>
      </c>
      <c r="F116" s="36">
        <v>200</v>
      </c>
      <c r="G116" s="39">
        <v>0.05</v>
      </c>
      <c r="H116" s="40"/>
      <c r="I116" s="31">
        <v>14.93</v>
      </c>
      <c r="J116" s="31">
        <v>57.35</v>
      </c>
      <c r="K116" s="55">
        <v>686</v>
      </c>
      <c r="L116" s="32">
        <v>3.03</v>
      </c>
    </row>
    <row r="117" spans="1:12" ht="15" x14ac:dyDescent="0.25">
      <c r="A117" s="33"/>
      <c r="B117" s="34"/>
      <c r="C117" s="35"/>
      <c r="D117" s="27" t="s">
        <v>23</v>
      </c>
      <c r="E117" s="28" t="s">
        <v>39</v>
      </c>
      <c r="F117" s="36">
        <v>20</v>
      </c>
      <c r="G117" s="30">
        <v>1.6</v>
      </c>
      <c r="H117" s="38">
        <v>1.2</v>
      </c>
      <c r="I117" s="38">
        <v>9.6</v>
      </c>
      <c r="J117" s="41">
        <v>48</v>
      </c>
      <c r="K117" s="56" t="s">
        <v>59</v>
      </c>
      <c r="L117" s="32">
        <v>1.89</v>
      </c>
    </row>
    <row r="118" spans="1:12" ht="15" x14ac:dyDescent="0.25">
      <c r="A118" s="33"/>
      <c r="B118" s="34"/>
      <c r="C118" s="35"/>
      <c r="D118" s="27" t="s">
        <v>23</v>
      </c>
      <c r="E118" s="28" t="s">
        <v>37</v>
      </c>
      <c r="F118" s="36">
        <v>20</v>
      </c>
      <c r="G118" s="30">
        <v>1.6</v>
      </c>
      <c r="H118" s="38">
        <v>0.2</v>
      </c>
      <c r="I118" s="38">
        <v>9.3000000000000007</v>
      </c>
      <c r="J118" s="41">
        <v>46</v>
      </c>
      <c r="K118" s="56" t="s">
        <v>59</v>
      </c>
      <c r="L118" s="32">
        <v>1.89</v>
      </c>
    </row>
    <row r="119" spans="1:12" ht="15" x14ac:dyDescent="0.25">
      <c r="A119" s="42"/>
      <c r="B119" s="43"/>
      <c r="C119" s="44"/>
      <c r="D119" s="45" t="s">
        <v>31</v>
      </c>
      <c r="E119" s="46"/>
      <c r="F119" s="47">
        <f>SUM(F114:F118)</f>
        <v>690</v>
      </c>
      <c r="G119" s="58">
        <f>SUM(G114:G118)</f>
        <v>33.81</v>
      </c>
      <c r="H119" s="58">
        <f>SUM(H114:H118)</f>
        <v>19.149999999999999</v>
      </c>
      <c r="I119" s="58">
        <f>SUM(I114:I118)</f>
        <v>84.089999999999989</v>
      </c>
      <c r="J119" s="58">
        <f>SUM(J114:J118)</f>
        <v>647.99</v>
      </c>
      <c r="K119" s="48"/>
      <c r="L119" s="58">
        <f>SUM(L114:L118)</f>
        <v>149.51999999999995</v>
      </c>
    </row>
    <row r="120" spans="1:12" ht="15" x14ac:dyDescent="0.25">
      <c r="A120" s="49">
        <f>A114</f>
        <v>2</v>
      </c>
      <c r="B120" s="50">
        <f>B114</f>
        <v>3</v>
      </c>
      <c r="C120" s="51" t="s">
        <v>25</v>
      </c>
      <c r="D120" s="27" t="s">
        <v>26</v>
      </c>
      <c r="E120" s="28" t="s">
        <v>65</v>
      </c>
      <c r="F120" s="36">
        <v>60</v>
      </c>
      <c r="G120" s="75">
        <v>0.36</v>
      </c>
      <c r="H120" s="74">
        <v>5.99</v>
      </c>
      <c r="I120" s="74">
        <v>1.74</v>
      </c>
      <c r="J120" s="31">
        <v>62.32</v>
      </c>
      <c r="K120" s="67">
        <v>5</v>
      </c>
      <c r="L120" s="32">
        <v>34.72</v>
      </c>
    </row>
    <row r="121" spans="1:12" ht="25.5" x14ac:dyDescent="0.25">
      <c r="A121" s="33"/>
      <c r="B121" s="34"/>
      <c r="C121" s="35"/>
      <c r="D121" s="52">
        <v>1</v>
      </c>
      <c r="E121" s="80" t="s">
        <v>113</v>
      </c>
      <c r="F121" s="29">
        <v>260</v>
      </c>
      <c r="G121" s="75">
        <v>4.6100000000000003</v>
      </c>
      <c r="H121" s="74">
        <v>8.5500000000000007</v>
      </c>
      <c r="I121" s="74">
        <v>13.08</v>
      </c>
      <c r="J121" s="31">
        <v>150.03</v>
      </c>
      <c r="K121" s="56" t="s">
        <v>74</v>
      </c>
      <c r="L121" s="32">
        <v>45.28</v>
      </c>
    </row>
    <row r="122" spans="1:12" ht="15" x14ac:dyDescent="0.25">
      <c r="A122" s="33"/>
      <c r="B122" s="34"/>
      <c r="C122" s="35"/>
      <c r="D122" s="52">
        <v>2</v>
      </c>
      <c r="E122" s="80" t="s">
        <v>114</v>
      </c>
      <c r="F122" s="29">
        <v>125</v>
      </c>
      <c r="G122" s="79">
        <v>18</v>
      </c>
      <c r="H122" s="76">
        <v>24.4</v>
      </c>
      <c r="I122" s="76">
        <v>7.5</v>
      </c>
      <c r="J122" s="78">
        <v>322</v>
      </c>
      <c r="K122" s="56" t="s">
        <v>60</v>
      </c>
      <c r="L122" s="32">
        <v>91.32</v>
      </c>
    </row>
    <row r="123" spans="1:12" ht="15" x14ac:dyDescent="0.25">
      <c r="A123" s="33"/>
      <c r="B123" s="34"/>
      <c r="C123" s="35"/>
      <c r="D123" s="27" t="s">
        <v>27</v>
      </c>
      <c r="E123" s="80" t="s">
        <v>70</v>
      </c>
      <c r="F123" s="36">
        <v>150</v>
      </c>
      <c r="G123" s="75">
        <v>5.47</v>
      </c>
      <c r="H123" s="76">
        <v>2.6</v>
      </c>
      <c r="I123" s="74">
        <v>33.33</v>
      </c>
      <c r="J123" s="74">
        <v>169.93</v>
      </c>
      <c r="K123" s="55" t="s">
        <v>60</v>
      </c>
      <c r="L123" s="32">
        <v>20.49</v>
      </c>
    </row>
    <row r="124" spans="1:12" ht="15" x14ac:dyDescent="0.25">
      <c r="A124" s="33"/>
      <c r="B124" s="34"/>
      <c r="C124" s="35"/>
      <c r="D124" s="27" t="s">
        <v>28</v>
      </c>
      <c r="E124" s="28" t="s">
        <v>41</v>
      </c>
      <c r="F124" s="36">
        <v>200</v>
      </c>
      <c r="G124" s="75">
        <v>0.32</v>
      </c>
      <c r="H124" s="74">
        <v>0.08</v>
      </c>
      <c r="I124" s="74">
        <v>26.88</v>
      </c>
      <c r="J124" s="38">
        <v>103.51</v>
      </c>
      <c r="K124" s="55" t="s">
        <v>60</v>
      </c>
      <c r="L124" s="32">
        <v>26.33</v>
      </c>
    </row>
    <row r="125" spans="1:12" ht="15" x14ac:dyDescent="0.25">
      <c r="A125" s="33"/>
      <c r="B125" s="34"/>
      <c r="C125" s="35"/>
      <c r="D125" s="27" t="s">
        <v>29</v>
      </c>
      <c r="E125" s="28" t="s">
        <v>39</v>
      </c>
      <c r="F125" s="36">
        <v>35</v>
      </c>
      <c r="G125" s="81">
        <v>2.8</v>
      </c>
      <c r="H125" s="74">
        <v>0.35</v>
      </c>
      <c r="I125" s="76">
        <v>16.8</v>
      </c>
      <c r="J125" s="41">
        <v>84</v>
      </c>
      <c r="K125" s="56" t="s">
        <v>59</v>
      </c>
      <c r="L125" s="32">
        <v>3.3</v>
      </c>
    </row>
    <row r="126" spans="1:12" ht="15" x14ac:dyDescent="0.25">
      <c r="A126" s="33"/>
      <c r="B126" s="34"/>
      <c r="C126" s="35"/>
      <c r="D126" s="27" t="s">
        <v>30</v>
      </c>
      <c r="E126" s="28" t="s">
        <v>37</v>
      </c>
      <c r="F126" s="36">
        <v>30</v>
      </c>
      <c r="G126" s="81">
        <v>2.4</v>
      </c>
      <c r="H126" s="76">
        <v>0.3</v>
      </c>
      <c r="I126" s="74">
        <v>13.95</v>
      </c>
      <c r="J126" s="41">
        <v>69</v>
      </c>
      <c r="K126" s="56" t="s">
        <v>59</v>
      </c>
      <c r="L126" s="32">
        <v>2.83</v>
      </c>
    </row>
    <row r="127" spans="1:12" ht="15" x14ac:dyDescent="0.25">
      <c r="A127" s="42"/>
      <c r="B127" s="43"/>
      <c r="C127" s="44"/>
      <c r="D127" s="45" t="s">
        <v>31</v>
      </c>
      <c r="E127" s="46"/>
      <c r="F127" s="47">
        <f>SUM(F120:F126)</f>
        <v>860</v>
      </c>
      <c r="G127" s="47">
        <f>SUM(G120:G126)</f>
        <v>33.96</v>
      </c>
      <c r="H127" s="47">
        <f>SUM(H120:H126)</f>
        <v>42.269999999999996</v>
      </c>
      <c r="I127" s="47">
        <f>SUM(I120:I126)</f>
        <v>113.28</v>
      </c>
      <c r="J127" s="47">
        <f>SUM(J120:J126)</f>
        <v>960.79</v>
      </c>
      <c r="K127" s="48"/>
      <c r="L127" s="47">
        <f>SUM(L120:L126)</f>
        <v>224.27</v>
      </c>
    </row>
    <row r="128" spans="1:12" ht="15.75" thickBot="1" x14ac:dyDescent="0.25">
      <c r="A128" s="8">
        <f>A114</f>
        <v>2</v>
      </c>
      <c r="B128" s="9">
        <f>B114</f>
        <v>3</v>
      </c>
      <c r="C128" s="71" t="s">
        <v>4</v>
      </c>
      <c r="D128" s="72"/>
      <c r="E128" s="10"/>
      <c r="F128" s="11">
        <f>F119+F127</f>
        <v>1550</v>
      </c>
      <c r="G128" s="11">
        <f>G119+G127</f>
        <v>67.77000000000001</v>
      </c>
      <c r="H128" s="11">
        <f>H119+H127</f>
        <v>61.419999999999995</v>
      </c>
      <c r="I128" s="11">
        <f>I119+I127</f>
        <v>197.37</v>
      </c>
      <c r="J128" s="11">
        <f>J119+J127</f>
        <v>1608.78</v>
      </c>
      <c r="K128" s="11"/>
      <c r="L128" s="11">
        <f>L119+L127</f>
        <v>373.78999999999996</v>
      </c>
    </row>
    <row r="129" spans="1:12" ht="15" x14ac:dyDescent="0.25">
      <c r="A129" s="24">
        <v>2</v>
      </c>
      <c r="B129" s="25">
        <v>4</v>
      </c>
      <c r="C129" s="26" t="s">
        <v>20</v>
      </c>
      <c r="D129" s="27" t="s">
        <v>23</v>
      </c>
      <c r="E129" s="80" t="s">
        <v>51</v>
      </c>
      <c r="F129" s="36">
        <v>35</v>
      </c>
      <c r="G129" s="75">
        <v>2.1800000000000002</v>
      </c>
      <c r="H129" s="74">
        <v>9.25</v>
      </c>
      <c r="I129" s="74">
        <v>13.88</v>
      </c>
      <c r="J129" s="31">
        <v>148.55000000000001</v>
      </c>
      <c r="K129" s="55">
        <v>1</v>
      </c>
      <c r="L129" s="77">
        <v>25.91</v>
      </c>
    </row>
    <row r="130" spans="1:12" ht="15" x14ac:dyDescent="0.25">
      <c r="A130" s="33"/>
      <c r="B130" s="34"/>
      <c r="C130" s="35"/>
      <c r="D130" s="27" t="s">
        <v>21</v>
      </c>
      <c r="E130" s="80" t="s">
        <v>115</v>
      </c>
      <c r="F130" s="29">
        <v>155</v>
      </c>
      <c r="G130" s="75">
        <v>15.54</v>
      </c>
      <c r="H130" s="74">
        <v>20.71</v>
      </c>
      <c r="I130" s="74">
        <v>2.81</v>
      </c>
      <c r="J130" s="31">
        <v>260.02</v>
      </c>
      <c r="K130" s="55">
        <v>284</v>
      </c>
      <c r="L130" s="77">
        <v>66.14</v>
      </c>
    </row>
    <row r="131" spans="1:12" ht="15" x14ac:dyDescent="0.25">
      <c r="A131" s="33"/>
      <c r="B131" s="34"/>
      <c r="C131" s="35"/>
      <c r="D131" s="27" t="s">
        <v>22</v>
      </c>
      <c r="E131" s="80" t="s">
        <v>40</v>
      </c>
      <c r="F131" s="36">
        <v>200</v>
      </c>
      <c r="G131" s="75">
        <v>1.87</v>
      </c>
      <c r="H131" s="76">
        <v>1.6</v>
      </c>
      <c r="I131" s="74">
        <v>24.05</v>
      </c>
      <c r="J131" s="76">
        <v>119.92</v>
      </c>
      <c r="K131" s="55">
        <v>692</v>
      </c>
      <c r="L131" s="77">
        <v>14.35</v>
      </c>
    </row>
    <row r="132" spans="1:12" ht="15" x14ac:dyDescent="0.25">
      <c r="A132" s="33"/>
      <c r="B132" s="34"/>
      <c r="C132" s="35"/>
      <c r="D132" s="27" t="s">
        <v>26</v>
      </c>
      <c r="E132" s="80" t="s">
        <v>80</v>
      </c>
      <c r="F132" s="36">
        <v>60</v>
      </c>
      <c r="G132" s="39">
        <v>0.44</v>
      </c>
      <c r="H132" s="40"/>
      <c r="I132" s="31">
        <v>12.43</v>
      </c>
      <c r="J132" s="38">
        <v>50.6</v>
      </c>
      <c r="K132" s="56" t="s">
        <v>60</v>
      </c>
      <c r="L132" s="77">
        <v>37.93</v>
      </c>
    </row>
    <row r="133" spans="1:12" ht="15" x14ac:dyDescent="0.25">
      <c r="A133" s="33"/>
      <c r="B133" s="34"/>
      <c r="C133" s="35"/>
      <c r="D133" s="27" t="s">
        <v>23</v>
      </c>
      <c r="E133" s="28" t="s">
        <v>39</v>
      </c>
      <c r="F133" s="36">
        <v>30</v>
      </c>
      <c r="G133" s="81">
        <v>2.4</v>
      </c>
      <c r="H133" s="76">
        <v>0.3</v>
      </c>
      <c r="I133" s="76">
        <v>14.4</v>
      </c>
      <c r="J133" s="41">
        <v>72</v>
      </c>
      <c r="K133" s="56" t="s">
        <v>59</v>
      </c>
      <c r="L133" s="77">
        <v>2.83</v>
      </c>
    </row>
    <row r="134" spans="1:12" ht="15" x14ac:dyDescent="0.25">
      <c r="A134" s="33"/>
      <c r="B134" s="34"/>
      <c r="C134" s="35"/>
      <c r="D134" s="27" t="s">
        <v>23</v>
      </c>
      <c r="E134" s="28" t="s">
        <v>37</v>
      </c>
      <c r="F134" s="36">
        <v>25</v>
      </c>
      <c r="G134" s="79">
        <v>2</v>
      </c>
      <c r="H134" s="74">
        <v>0.25</v>
      </c>
      <c r="I134" s="74">
        <v>11.63</v>
      </c>
      <c r="J134" s="41">
        <v>57.5</v>
      </c>
      <c r="K134" s="56" t="s">
        <v>59</v>
      </c>
      <c r="L134" s="77">
        <v>2.36</v>
      </c>
    </row>
    <row r="135" spans="1:12" ht="15" x14ac:dyDescent="0.25">
      <c r="A135" s="42"/>
      <c r="B135" s="43"/>
      <c r="C135" s="44"/>
      <c r="D135" s="45" t="s">
        <v>31</v>
      </c>
      <c r="E135" s="46"/>
      <c r="F135" s="47">
        <f>SUM(F129:F134)</f>
        <v>505</v>
      </c>
      <c r="G135" s="58">
        <f>SUM(G129:G134)</f>
        <v>24.43</v>
      </c>
      <c r="H135" s="58">
        <f>SUM(H129:H134)</f>
        <v>32.11</v>
      </c>
      <c r="I135" s="58">
        <f>SUM(I129:I134)</f>
        <v>79.2</v>
      </c>
      <c r="J135" s="58">
        <f>SUM(J129:J134)</f>
        <v>708.59</v>
      </c>
      <c r="K135" s="48"/>
      <c r="L135" s="58">
        <f>SUM(L129:L134)</f>
        <v>149.52000000000001</v>
      </c>
    </row>
    <row r="136" spans="1:12" ht="15" x14ac:dyDescent="0.25">
      <c r="A136" s="49">
        <f>A129</f>
        <v>2</v>
      </c>
      <c r="B136" s="50">
        <f>B129</f>
        <v>4</v>
      </c>
      <c r="C136" s="51" t="s">
        <v>25</v>
      </c>
      <c r="D136" s="27" t="s">
        <v>26</v>
      </c>
      <c r="E136" s="28" t="s">
        <v>63</v>
      </c>
      <c r="F136" s="36">
        <v>60</v>
      </c>
      <c r="G136" s="75">
        <v>0.38</v>
      </c>
      <c r="H136" s="74">
        <v>5.44</v>
      </c>
      <c r="I136" s="74">
        <v>0.98</v>
      </c>
      <c r="J136" s="31">
        <v>54.48</v>
      </c>
      <c r="K136" s="56" t="s">
        <v>60</v>
      </c>
      <c r="L136" s="32">
        <v>33.78</v>
      </c>
    </row>
    <row r="137" spans="1:12" ht="15" x14ac:dyDescent="0.25">
      <c r="A137" s="33"/>
      <c r="B137" s="34"/>
      <c r="C137" s="35"/>
      <c r="D137" s="52">
        <v>1</v>
      </c>
      <c r="E137" s="64" t="s">
        <v>93</v>
      </c>
      <c r="F137" s="36">
        <v>260</v>
      </c>
      <c r="G137" s="81">
        <v>2.1</v>
      </c>
      <c r="H137" s="74">
        <v>4.5599999999999996</v>
      </c>
      <c r="I137" s="74">
        <v>16.36</v>
      </c>
      <c r="J137" s="31">
        <v>116.91</v>
      </c>
      <c r="K137" s="56">
        <v>129</v>
      </c>
      <c r="L137" s="32">
        <v>26.39</v>
      </c>
    </row>
    <row r="138" spans="1:12" ht="15" x14ac:dyDescent="0.25">
      <c r="A138" s="33"/>
      <c r="B138" s="34"/>
      <c r="C138" s="35"/>
      <c r="D138" s="52">
        <v>2</v>
      </c>
      <c r="E138" s="80" t="s">
        <v>116</v>
      </c>
      <c r="F138" s="29">
        <v>100</v>
      </c>
      <c r="G138" s="39">
        <v>17.37</v>
      </c>
      <c r="H138" s="38">
        <v>12.5</v>
      </c>
      <c r="I138" s="31">
        <v>4.7300000000000004</v>
      </c>
      <c r="J138" s="31">
        <v>200.68</v>
      </c>
      <c r="K138" s="65" t="s">
        <v>60</v>
      </c>
      <c r="L138" s="32">
        <v>91.57</v>
      </c>
    </row>
    <row r="139" spans="1:12" ht="15" x14ac:dyDescent="0.25">
      <c r="A139" s="33"/>
      <c r="B139" s="34"/>
      <c r="C139" s="35"/>
      <c r="D139" s="27" t="s">
        <v>27</v>
      </c>
      <c r="E139" s="80" t="s">
        <v>117</v>
      </c>
      <c r="F139" s="36">
        <v>150</v>
      </c>
      <c r="G139" s="75">
        <v>2.96</v>
      </c>
      <c r="H139" s="76">
        <v>5.4</v>
      </c>
      <c r="I139" s="74">
        <v>22.96</v>
      </c>
      <c r="J139" s="74">
        <v>157.71</v>
      </c>
      <c r="K139" s="55" t="s">
        <v>60</v>
      </c>
      <c r="L139" s="32">
        <v>36.83</v>
      </c>
    </row>
    <row r="140" spans="1:12" ht="15" x14ac:dyDescent="0.25">
      <c r="A140" s="33"/>
      <c r="B140" s="34"/>
      <c r="C140" s="35"/>
      <c r="D140" s="27" t="s">
        <v>28</v>
      </c>
      <c r="E140" s="80" t="s">
        <v>54</v>
      </c>
      <c r="F140" s="36">
        <v>200</v>
      </c>
      <c r="G140" s="39">
        <v>0.32</v>
      </c>
      <c r="H140" s="31">
        <v>0.08</v>
      </c>
      <c r="I140" s="31">
        <v>26.88</v>
      </c>
      <c r="J140" s="31">
        <v>103.51</v>
      </c>
      <c r="K140" s="56" t="s">
        <v>60</v>
      </c>
      <c r="L140" s="32">
        <v>31.92</v>
      </c>
    </row>
    <row r="141" spans="1:12" ht="15" x14ac:dyDescent="0.25">
      <c r="A141" s="33"/>
      <c r="B141" s="34"/>
      <c r="C141" s="35"/>
      <c r="D141" s="27" t="s">
        <v>29</v>
      </c>
      <c r="E141" s="28" t="s">
        <v>39</v>
      </c>
      <c r="F141" s="36">
        <v>20</v>
      </c>
      <c r="G141" s="81">
        <v>1.6</v>
      </c>
      <c r="H141" s="76">
        <v>0.2</v>
      </c>
      <c r="I141" s="76">
        <v>9.6</v>
      </c>
      <c r="J141" s="41">
        <v>48</v>
      </c>
      <c r="K141" s="56" t="s">
        <v>59</v>
      </c>
      <c r="L141" s="32">
        <v>1.89</v>
      </c>
    </row>
    <row r="142" spans="1:12" ht="15" x14ac:dyDescent="0.25">
      <c r="A142" s="33"/>
      <c r="B142" s="34"/>
      <c r="C142" s="35"/>
      <c r="D142" s="27" t="s">
        <v>30</v>
      </c>
      <c r="E142" s="28" t="s">
        <v>37</v>
      </c>
      <c r="F142" s="36">
        <v>20</v>
      </c>
      <c r="G142" s="30">
        <v>1.6</v>
      </c>
      <c r="H142" s="38">
        <v>0.2</v>
      </c>
      <c r="I142" s="38">
        <v>9.3000000000000007</v>
      </c>
      <c r="J142" s="41">
        <v>46</v>
      </c>
      <c r="K142" s="56" t="s">
        <v>59</v>
      </c>
      <c r="L142" s="32">
        <v>1.89</v>
      </c>
    </row>
    <row r="143" spans="1:12" ht="15" x14ac:dyDescent="0.25">
      <c r="A143" s="42"/>
      <c r="B143" s="43"/>
      <c r="C143" s="44"/>
      <c r="D143" s="45" t="s">
        <v>31</v>
      </c>
      <c r="E143" s="46"/>
      <c r="F143" s="47">
        <f>SUM(F136:F142)</f>
        <v>810</v>
      </c>
      <c r="G143" s="47">
        <f>SUM(G136:G142)</f>
        <v>26.330000000000005</v>
      </c>
      <c r="H143" s="47">
        <f>SUM(H136:H142)</f>
        <v>28.379999999999995</v>
      </c>
      <c r="I143" s="47">
        <f>SUM(I136:I142)</f>
        <v>90.809999999999988</v>
      </c>
      <c r="J143" s="47">
        <f>SUM(J136:J142)</f>
        <v>727.29</v>
      </c>
      <c r="K143" s="48"/>
      <c r="L143" s="47">
        <f>SUM(L136:L142)</f>
        <v>224.26999999999998</v>
      </c>
    </row>
    <row r="144" spans="1:12" ht="15.75" thickBot="1" x14ac:dyDescent="0.25">
      <c r="A144" s="8">
        <f>A129</f>
        <v>2</v>
      </c>
      <c r="B144" s="9">
        <f>B129</f>
        <v>4</v>
      </c>
      <c r="C144" s="71" t="s">
        <v>4</v>
      </c>
      <c r="D144" s="72"/>
      <c r="E144" s="10"/>
      <c r="F144" s="11">
        <f>F135+F143</f>
        <v>1315</v>
      </c>
      <c r="G144" s="11">
        <f>G135+G143</f>
        <v>50.760000000000005</v>
      </c>
      <c r="H144" s="11">
        <f>H135+H143</f>
        <v>60.489999999999995</v>
      </c>
      <c r="I144" s="11">
        <f>I135+I143</f>
        <v>170.01</v>
      </c>
      <c r="J144" s="11">
        <f>J135+J143</f>
        <v>1435.88</v>
      </c>
      <c r="K144" s="11"/>
      <c r="L144" s="11">
        <f>L135+L143</f>
        <v>373.78999999999996</v>
      </c>
    </row>
    <row r="145" spans="1:12" ht="15" x14ac:dyDescent="0.25">
      <c r="A145" s="24">
        <v>2</v>
      </c>
      <c r="B145" s="25">
        <v>5</v>
      </c>
      <c r="C145" s="26" t="s">
        <v>20</v>
      </c>
      <c r="D145" s="27" t="s">
        <v>23</v>
      </c>
      <c r="E145" s="80" t="s">
        <v>51</v>
      </c>
      <c r="F145" s="29">
        <v>155</v>
      </c>
      <c r="G145" s="75">
        <v>2.1800000000000002</v>
      </c>
      <c r="H145" s="74">
        <v>9.25</v>
      </c>
      <c r="I145" s="74">
        <v>13.88</v>
      </c>
      <c r="J145" s="74">
        <v>148.55000000000001</v>
      </c>
      <c r="K145" s="55">
        <v>1</v>
      </c>
      <c r="L145" s="32">
        <v>25.91</v>
      </c>
    </row>
    <row r="146" spans="1:12" ht="15" x14ac:dyDescent="0.25">
      <c r="A146" s="33"/>
      <c r="B146" s="34"/>
      <c r="C146" s="35"/>
      <c r="D146" s="66" t="s">
        <v>21</v>
      </c>
      <c r="E146" s="80" t="s">
        <v>42</v>
      </c>
      <c r="F146" s="36">
        <v>50</v>
      </c>
      <c r="G146" s="75">
        <v>12.79</v>
      </c>
      <c r="H146" s="74">
        <v>9.26</v>
      </c>
      <c r="I146" s="74">
        <v>16.77</v>
      </c>
      <c r="J146" s="74">
        <v>200.08</v>
      </c>
      <c r="K146" s="56">
        <v>297</v>
      </c>
      <c r="L146" s="32">
        <v>72.06</v>
      </c>
    </row>
    <row r="147" spans="1:12" ht="15" x14ac:dyDescent="0.25">
      <c r="A147" s="33"/>
      <c r="B147" s="34"/>
      <c r="C147" s="35"/>
      <c r="D147" s="27" t="s">
        <v>22</v>
      </c>
      <c r="E147" s="80" t="s">
        <v>47</v>
      </c>
      <c r="F147" s="36">
        <v>200</v>
      </c>
      <c r="G147" s="39"/>
      <c r="H147" s="40"/>
      <c r="I147" s="31">
        <v>19.399999999999999</v>
      </c>
      <c r="J147" s="31">
        <v>78</v>
      </c>
      <c r="K147" s="83" t="s">
        <v>79</v>
      </c>
      <c r="L147" s="32">
        <v>10.07</v>
      </c>
    </row>
    <row r="148" spans="1:12" ht="15" x14ac:dyDescent="0.25">
      <c r="A148" s="33"/>
      <c r="B148" s="34"/>
      <c r="C148" s="35"/>
      <c r="D148" s="66" t="s">
        <v>21</v>
      </c>
      <c r="E148" s="80" t="s">
        <v>118</v>
      </c>
      <c r="F148" s="36">
        <v>205</v>
      </c>
      <c r="G148" s="75">
        <v>5.99</v>
      </c>
      <c r="H148" s="74">
        <v>7.54</v>
      </c>
      <c r="I148" s="74">
        <v>39.380000000000003</v>
      </c>
      <c r="J148" s="31">
        <v>247.33</v>
      </c>
      <c r="K148" s="56">
        <v>257</v>
      </c>
      <c r="L148" s="32">
        <v>35.700000000000003</v>
      </c>
    </row>
    <row r="149" spans="1:12" ht="15" x14ac:dyDescent="0.25">
      <c r="A149" s="33"/>
      <c r="B149" s="34"/>
      <c r="C149" s="35"/>
      <c r="D149" s="27" t="s">
        <v>23</v>
      </c>
      <c r="E149" s="28" t="s">
        <v>44</v>
      </c>
      <c r="F149" s="36">
        <v>30</v>
      </c>
      <c r="G149" s="84">
        <v>2.5499999999999998</v>
      </c>
      <c r="H149" s="85">
        <v>1.2</v>
      </c>
      <c r="I149" s="86">
        <v>16.559999999999999</v>
      </c>
      <c r="J149" s="41">
        <v>88.5</v>
      </c>
      <c r="K149" s="56" t="s">
        <v>59</v>
      </c>
      <c r="L149" s="32">
        <v>2.95</v>
      </c>
    </row>
    <row r="150" spans="1:12" ht="15" x14ac:dyDescent="0.25">
      <c r="A150" s="33"/>
      <c r="B150" s="34"/>
      <c r="C150" s="35"/>
      <c r="D150" s="27" t="s">
        <v>23</v>
      </c>
      <c r="E150" s="28" t="s">
        <v>37</v>
      </c>
      <c r="F150" s="36">
        <v>30</v>
      </c>
      <c r="G150" s="87">
        <v>2.4</v>
      </c>
      <c r="H150" s="85">
        <v>0.3</v>
      </c>
      <c r="I150" s="86">
        <v>13.95</v>
      </c>
      <c r="J150" s="41">
        <v>69</v>
      </c>
      <c r="K150" s="56" t="s">
        <v>59</v>
      </c>
      <c r="L150" s="32">
        <v>2.83</v>
      </c>
    </row>
    <row r="151" spans="1:12" ht="15.75" customHeight="1" x14ac:dyDescent="0.25">
      <c r="A151" s="42"/>
      <c r="B151" s="43"/>
      <c r="C151" s="44"/>
      <c r="D151" s="45" t="s">
        <v>31</v>
      </c>
      <c r="E151" s="46"/>
      <c r="F151" s="47">
        <f>SUM(F145:F150)</f>
        <v>670</v>
      </c>
      <c r="G151" s="58">
        <f>SUM(G145:G150)</f>
        <v>25.91</v>
      </c>
      <c r="H151" s="58">
        <f>SUM(H145:H150)</f>
        <v>27.549999999999997</v>
      </c>
      <c r="I151" s="58">
        <f>SUM(I145:I150)</f>
        <v>119.94000000000001</v>
      </c>
      <c r="J151" s="58">
        <f>SUM(J145:J150)</f>
        <v>831.46</v>
      </c>
      <c r="K151" s="48"/>
      <c r="L151" s="58">
        <f>SUM(L145:L150)</f>
        <v>149.52000000000001</v>
      </c>
    </row>
    <row r="152" spans="1:12" ht="15" x14ac:dyDescent="0.25">
      <c r="A152" s="49">
        <f>A145</f>
        <v>2</v>
      </c>
      <c r="B152" s="50">
        <f>B145</f>
        <v>5</v>
      </c>
      <c r="C152" s="51" t="s">
        <v>25</v>
      </c>
      <c r="D152" s="27" t="s">
        <v>26</v>
      </c>
      <c r="E152" s="28" t="s">
        <v>65</v>
      </c>
      <c r="F152" s="36">
        <v>66</v>
      </c>
      <c r="G152" s="87">
        <v>0.4</v>
      </c>
      <c r="H152" s="86">
        <v>6.59</v>
      </c>
      <c r="I152" s="86">
        <v>1.91</v>
      </c>
      <c r="J152" s="31">
        <v>68.55</v>
      </c>
      <c r="K152" s="56">
        <v>5</v>
      </c>
      <c r="L152" s="32">
        <v>34.67</v>
      </c>
    </row>
    <row r="153" spans="1:12" ht="25.5" x14ac:dyDescent="0.25">
      <c r="A153" s="33"/>
      <c r="B153" s="34"/>
      <c r="C153" s="35"/>
      <c r="D153" s="52">
        <v>1</v>
      </c>
      <c r="E153" s="28" t="s">
        <v>53</v>
      </c>
      <c r="F153" s="29">
        <v>260</v>
      </c>
      <c r="G153" s="84">
        <v>4.6500000000000004</v>
      </c>
      <c r="H153" s="86">
        <v>5.77</v>
      </c>
      <c r="I153" s="86">
        <v>22.64</v>
      </c>
      <c r="J153" s="31">
        <v>161.68</v>
      </c>
      <c r="K153" s="55">
        <v>167</v>
      </c>
      <c r="L153" s="32">
        <v>34.56</v>
      </c>
    </row>
    <row r="154" spans="1:12" ht="15" x14ac:dyDescent="0.25">
      <c r="A154" s="33"/>
      <c r="B154" s="34"/>
      <c r="C154" s="35"/>
      <c r="D154" s="52">
        <v>2</v>
      </c>
      <c r="E154" s="28" t="s">
        <v>81</v>
      </c>
      <c r="F154" s="36">
        <v>90</v>
      </c>
      <c r="G154" s="84">
        <v>13.51</v>
      </c>
      <c r="H154" s="86">
        <v>11.35</v>
      </c>
      <c r="I154" s="86">
        <v>3.49</v>
      </c>
      <c r="J154" s="31">
        <v>173.4</v>
      </c>
      <c r="K154" s="55">
        <v>48</v>
      </c>
      <c r="L154" s="32">
        <v>103.44</v>
      </c>
    </row>
    <row r="155" spans="1:12" ht="15" x14ac:dyDescent="0.25">
      <c r="A155" s="33"/>
      <c r="B155" s="34"/>
      <c r="C155" s="35"/>
      <c r="D155" s="27" t="s">
        <v>27</v>
      </c>
      <c r="E155" s="88" t="s">
        <v>46</v>
      </c>
      <c r="F155" s="36">
        <v>150</v>
      </c>
      <c r="G155" s="84">
        <v>5.63</v>
      </c>
      <c r="H155" s="86">
        <v>4.8899999999999997</v>
      </c>
      <c r="I155" s="86">
        <v>36.44</v>
      </c>
      <c r="J155" s="38">
        <v>104.46</v>
      </c>
      <c r="K155" s="56">
        <v>469</v>
      </c>
      <c r="L155" s="32">
        <v>17.63</v>
      </c>
    </row>
    <row r="156" spans="1:12" ht="15" x14ac:dyDescent="0.25">
      <c r="A156" s="33"/>
      <c r="B156" s="34"/>
      <c r="C156" s="35"/>
      <c r="D156" s="27" t="s">
        <v>28</v>
      </c>
      <c r="E156" s="28" t="s">
        <v>83</v>
      </c>
      <c r="F156" s="36">
        <v>200</v>
      </c>
      <c r="G156" s="39">
        <v>0.56999999999999995</v>
      </c>
      <c r="H156" s="40"/>
      <c r="I156" s="31">
        <v>25.88</v>
      </c>
      <c r="J156" s="31">
        <v>100.46</v>
      </c>
      <c r="K156" s="56" t="s">
        <v>60</v>
      </c>
      <c r="L156" s="32">
        <v>30.12</v>
      </c>
    </row>
    <row r="157" spans="1:12" ht="15" x14ac:dyDescent="0.25">
      <c r="A157" s="33"/>
      <c r="B157" s="34"/>
      <c r="C157" s="35"/>
      <c r="D157" s="27" t="s">
        <v>29</v>
      </c>
      <c r="E157" s="28" t="s">
        <v>44</v>
      </c>
      <c r="F157" s="36">
        <v>20</v>
      </c>
      <c r="G157" s="87">
        <v>1.7</v>
      </c>
      <c r="H157" s="85">
        <v>0.8</v>
      </c>
      <c r="I157" s="86">
        <v>11.04</v>
      </c>
      <c r="J157" s="41">
        <v>59</v>
      </c>
      <c r="K157" s="56" t="s">
        <v>59</v>
      </c>
      <c r="L157" s="32">
        <v>1.96</v>
      </c>
    </row>
    <row r="158" spans="1:12" ht="15" x14ac:dyDescent="0.25">
      <c r="A158" s="33"/>
      <c r="B158" s="34"/>
      <c r="C158" s="35"/>
      <c r="D158" s="27" t="s">
        <v>30</v>
      </c>
      <c r="E158" s="28" t="s">
        <v>37</v>
      </c>
      <c r="F158" s="36">
        <v>20</v>
      </c>
      <c r="G158" s="87">
        <v>1.6</v>
      </c>
      <c r="H158" s="85">
        <v>0.2</v>
      </c>
      <c r="I158" s="85">
        <v>9.3000000000000007</v>
      </c>
      <c r="J158" s="41">
        <v>46</v>
      </c>
      <c r="K158" s="56" t="s">
        <v>59</v>
      </c>
      <c r="L158" s="32">
        <v>1.89</v>
      </c>
    </row>
    <row r="159" spans="1:12" ht="15" x14ac:dyDescent="0.25">
      <c r="A159" s="42"/>
      <c r="B159" s="43"/>
      <c r="C159" s="44"/>
      <c r="D159" s="45" t="s">
        <v>31</v>
      </c>
      <c r="E159" s="46"/>
      <c r="F159" s="47">
        <f>SUM(F152:F158)</f>
        <v>806</v>
      </c>
      <c r="G159" s="47">
        <f>SUM(G152:G158)</f>
        <v>28.060000000000002</v>
      </c>
      <c r="H159" s="47">
        <f>SUM(H152:H158)</f>
        <v>29.6</v>
      </c>
      <c r="I159" s="47">
        <f>SUM(I152:I158)</f>
        <v>110.69999999999997</v>
      </c>
      <c r="J159" s="47">
        <f>SUM(J152:J158)</f>
        <v>713.55</v>
      </c>
      <c r="K159" s="48"/>
      <c r="L159" s="47">
        <f>SUM(L152:L158)</f>
        <v>224.27</v>
      </c>
    </row>
    <row r="160" spans="1:12" ht="15.75" thickBot="1" x14ac:dyDescent="0.25">
      <c r="A160" s="8">
        <f>A145</f>
        <v>2</v>
      </c>
      <c r="B160" s="9">
        <f>B145</f>
        <v>5</v>
      </c>
      <c r="C160" s="71" t="s">
        <v>4</v>
      </c>
      <c r="D160" s="72"/>
      <c r="E160" s="10"/>
      <c r="F160" s="11">
        <f>F151+F159</f>
        <v>1476</v>
      </c>
      <c r="G160" s="11">
        <f>G151+G159</f>
        <v>53.97</v>
      </c>
      <c r="H160" s="11">
        <f>H151+H159</f>
        <v>57.15</v>
      </c>
      <c r="I160" s="11">
        <f>I151+I159</f>
        <v>230.64</v>
      </c>
      <c r="J160" s="11">
        <f>J151+J159</f>
        <v>1545.01</v>
      </c>
      <c r="K160" s="11"/>
      <c r="L160" s="11">
        <f>L151+L159</f>
        <v>373.79</v>
      </c>
    </row>
    <row r="161" spans="1:12" x14ac:dyDescent="0.2">
      <c r="A161" s="6"/>
      <c r="B161" s="7"/>
      <c r="C161" s="73" t="s">
        <v>5</v>
      </c>
      <c r="D161" s="73"/>
      <c r="E161" s="73"/>
      <c r="F161" s="13">
        <f>(F20+F36+F52+F68+F83+F98+F113+F128+F144+F160)/(IF(F20=0,0,1)+IF(F36=0,0,1)+IF(F52=0,0,1)+IF(F68=0,0,1)+IF(F83=0,0,1)+IF(F98=0,0,1)+IF(F113=0,0,1)+IF(F128=0,0,1)+IF(F144=0,0,1)+IF(F160=0,0,1))</f>
        <v>1386.4</v>
      </c>
      <c r="G161" s="13">
        <f>(G20+G36+G52+G68+G83+G98+G113+G128+G144+G160)/(IF(G20=0,0,1)+IF(G36=0,0,1)+IF(G52=0,0,1)+IF(G68=0,0,1)+IF(G83=0,0,1)+IF(G98=0,0,1)+IF(G113=0,0,1)+IF(G128=0,0,1)+IF(G144=0,0,1)+IF(G160=0,0,1))</f>
        <v>60.125999999999998</v>
      </c>
      <c r="H161" s="13">
        <f>(H20+H36+H52+H68+H83+H98+H113+H128+H144+H160)/(IF(H20=0,0,1)+IF(H36=0,0,1)+IF(H52=0,0,1)+IF(H68=0,0,1)+IF(H83=0,0,1)+IF(H98=0,0,1)+IF(H113=0,0,1)+IF(H128=0,0,1)+IF(H144=0,0,1)+IF(H160=0,0,1))</f>
        <v>58.878999999999998</v>
      </c>
      <c r="I161" s="13">
        <f>(I20+I36+I52+I68+I83+I98+I113+I128+I144+I160)/(IF(I20=0,0,1)+IF(I36=0,0,1)+IF(I52=0,0,1)+IF(I68=0,0,1)+IF(I83=0,0,1)+IF(I98=0,0,1)+IF(I113=0,0,1)+IF(I128=0,0,1)+IF(I144=0,0,1)+IF(I160=0,0,1))</f>
        <v>212.709</v>
      </c>
      <c r="J161" s="13">
        <f>(J20+J36+J52+J68+J83+J98+J113+J128+J144+J160)/(IF(J20=0,0,1)+IF(J36=0,0,1)+IF(J52=0,0,1)+IF(J68=0,0,1)+IF(J83=0,0,1)+IF(J98=0,0,1)+IF(J113=0,0,1)+IF(J128=0,0,1)+IF(J144=0,0,1)+IF(J160=0,0,1))</f>
        <v>1602.3700000000003</v>
      </c>
      <c r="K161" s="13"/>
      <c r="L161" s="13">
        <f>(L20+L36+L52+L68+L83+L98+L113+L128+L144+L160)/(IF(L20=0,0,1)+IF(L36=0,0,1)+IF(L52=0,0,1)+IF(L68=0,0,1)+IF(L83=0,0,1)+IF(L98=0,0,1)+IF(L113=0,0,1)+IF(L128=0,0,1)+IF(L144=0,0,1)+IF(L160=0,0,1))</f>
        <v>373.79</v>
      </c>
    </row>
  </sheetData>
  <mergeCells count="14">
    <mergeCell ref="C68:D68"/>
    <mergeCell ref="C83:D83"/>
    <mergeCell ref="C20:D20"/>
    <mergeCell ref="C161:E161"/>
    <mergeCell ref="C160:D160"/>
    <mergeCell ref="C98:D98"/>
    <mergeCell ref="C113:D113"/>
    <mergeCell ref="C128:D128"/>
    <mergeCell ref="C144:D144"/>
    <mergeCell ref="C1:E1"/>
    <mergeCell ref="H1:K1"/>
    <mergeCell ref="H2:K2"/>
    <mergeCell ref="C36:D36"/>
    <mergeCell ref="C52:D52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2026-03-27T08:11:02Z</cp:lastPrinted>
  <dcterms:created xsi:type="dcterms:W3CDTF">2022-05-16T14:23:56Z</dcterms:created>
  <dcterms:modified xsi:type="dcterms:W3CDTF">2026-04-09T09:51:48Z</dcterms:modified>
</cp:coreProperties>
</file>